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MT - IRN" sheetId="2" r:id="rId1"/>
    <sheet name="Procedimentos" sheetId="3" r:id="rId2"/>
  </sheets>
  <definedNames>
    <definedName name="_xlnm._FilterDatabase" localSheetId="0" hidden="1">'IMT - IRN'!$B$16:$B$43</definedName>
    <definedName name="_xlnm.Print_Area" localSheetId="0">'IMT - IRN'!$M$2:$U$64</definedName>
  </definedNames>
  <calcPr calcId="145621"/>
</workbook>
</file>

<file path=xl/calcChain.xml><?xml version="1.0" encoding="utf-8"?>
<calcChain xmlns="http://schemas.openxmlformats.org/spreadsheetml/2006/main">
  <c r="N18" i="2" l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N17" i="2"/>
  <c r="O17" i="2"/>
  <c r="O47" i="2"/>
  <c r="R43" i="2" l="1"/>
  <c r="R42" i="2"/>
  <c r="R41" i="2"/>
  <c r="R40" i="2"/>
  <c r="R39" i="2"/>
  <c r="R38" i="2"/>
  <c r="R37" i="2"/>
  <c r="R36" i="2"/>
  <c r="R35" i="2"/>
  <c r="R34" i="2"/>
  <c r="R33" i="2"/>
  <c r="R32" i="2"/>
  <c r="R31" i="2"/>
  <c r="R20" i="2"/>
  <c r="R21" i="2"/>
  <c r="R22" i="2"/>
  <c r="R23" i="2"/>
  <c r="R24" i="2"/>
  <c r="R25" i="2"/>
  <c r="R26" i="2"/>
  <c r="R27" i="2"/>
  <c r="R28" i="2"/>
  <c r="R29" i="2"/>
  <c r="R30" i="2"/>
  <c r="G31" i="2" l="1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I33" i="2" l="1"/>
  <c r="T33" i="2" s="1"/>
  <c r="S33" i="2"/>
  <c r="I41" i="2"/>
  <c r="T41" i="2" s="1"/>
  <c r="S41" i="2"/>
  <c r="I35" i="2"/>
  <c r="T35" i="2" s="1"/>
  <c r="S35" i="2"/>
  <c r="I40" i="2"/>
  <c r="T40" i="2" s="1"/>
  <c r="S40" i="2"/>
  <c r="I32" i="2"/>
  <c r="T32" i="2" s="1"/>
  <c r="S32" i="2"/>
  <c r="I39" i="2"/>
  <c r="T39" i="2" s="1"/>
  <c r="S39" i="2"/>
  <c r="I34" i="2"/>
  <c r="T34" i="2" s="1"/>
  <c r="S34" i="2"/>
  <c r="I31" i="2"/>
  <c r="T31" i="2" s="1"/>
  <c r="S31" i="2"/>
  <c r="I36" i="2"/>
  <c r="T36" i="2" s="1"/>
  <c r="S36" i="2"/>
  <c r="I37" i="2"/>
  <c r="T37" i="2" s="1"/>
  <c r="S37" i="2"/>
  <c r="I38" i="2"/>
  <c r="T38" i="2" s="1"/>
  <c r="S38" i="2"/>
  <c r="D45" i="2"/>
  <c r="C45" i="2" l="1"/>
  <c r="Q54" i="2" s="1"/>
  <c r="O54" i="2"/>
  <c r="N48" i="2" l="1"/>
  <c r="T51" i="2"/>
  <c r="G20" i="2" l="1"/>
  <c r="H20" i="2" s="1"/>
  <c r="S20" i="2" s="1"/>
  <c r="G19" i="2"/>
  <c r="H19" i="2" s="1"/>
  <c r="I19" i="2" s="1"/>
  <c r="Q18" i="2"/>
  <c r="Q17" i="2"/>
  <c r="R17" i="2"/>
  <c r="R18" i="2"/>
  <c r="I20" i="2" l="1"/>
  <c r="T20" i="2" s="1"/>
  <c r="G43" i="2"/>
  <c r="H43" i="2" s="1"/>
  <c r="S43" i="2" s="1"/>
  <c r="G42" i="2"/>
  <c r="H42" i="2" s="1"/>
  <c r="S42" i="2" s="1"/>
  <c r="G30" i="2"/>
  <c r="H30" i="2" s="1"/>
  <c r="S30" i="2" s="1"/>
  <c r="G29" i="2"/>
  <c r="H29" i="2" s="1"/>
  <c r="S29" i="2" s="1"/>
  <c r="G28" i="2"/>
  <c r="H28" i="2" s="1"/>
  <c r="S28" i="2" s="1"/>
  <c r="G27" i="2"/>
  <c r="H27" i="2" s="1"/>
  <c r="S27" i="2" s="1"/>
  <c r="G26" i="2"/>
  <c r="H26" i="2" s="1"/>
  <c r="G25" i="2"/>
  <c r="H25" i="2" s="1"/>
  <c r="G24" i="2"/>
  <c r="H24" i="2" s="1"/>
  <c r="G23" i="2"/>
  <c r="H23" i="2" s="1"/>
  <c r="G22" i="2"/>
  <c r="H22" i="2" s="1"/>
  <c r="S22" i="2" s="1"/>
  <c r="G21" i="2"/>
  <c r="H21" i="2" s="1"/>
  <c r="S21" i="2" s="1"/>
  <c r="G18" i="2"/>
  <c r="H18" i="2" s="1"/>
  <c r="G17" i="2"/>
  <c r="H17" i="2" s="1"/>
  <c r="S23" i="2" l="1"/>
  <c r="I23" i="2"/>
  <c r="T23" i="2" s="1"/>
  <c r="S24" i="2"/>
  <c r="I24" i="2"/>
  <c r="T24" i="2" s="1"/>
  <c r="S25" i="2"/>
  <c r="I25" i="2"/>
  <c r="T25" i="2" s="1"/>
  <c r="S26" i="2"/>
  <c r="I26" i="2"/>
  <c r="T26" i="2" s="1"/>
  <c r="I18" i="2"/>
  <c r="T18" i="2" s="1"/>
  <c r="S18" i="2"/>
  <c r="I27" i="2"/>
  <c r="T27" i="2" s="1"/>
  <c r="I42" i="2"/>
  <c r="T42" i="2" s="1"/>
  <c r="I28" i="2"/>
  <c r="T28" i="2" s="1"/>
  <c r="I43" i="2"/>
  <c r="T43" i="2" s="1"/>
  <c r="I21" i="2"/>
  <c r="T21" i="2" s="1"/>
  <c r="I29" i="2"/>
  <c r="T29" i="2" s="1"/>
  <c r="I17" i="2"/>
  <c r="S17" i="2"/>
  <c r="I22" i="2"/>
  <c r="T22" i="2" s="1"/>
  <c r="I30" i="2"/>
  <c r="T30" i="2" s="1"/>
  <c r="N14" i="2"/>
  <c r="S14" i="2"/>
  <c r="T17" i="2" l="1"/>
  <c r="T44" i="2"/>
</calcChain>
</file>

<file path=xl/sharedStrings.xml><?xml version="1.0" encoding="utf-8"?>
<sst xmlns="http://schemas.openxmlformats.org/spreadsheetml/2006/main" count="93" uniqueCount="59">
  <si>
    <t>D e c l a r a ç ã o</t>
  </si>
  <si>
    <t>Pela Administração</t>
  </si>
  <si>
    <t>Atentamente</t>
  </si>
  <si>
    <t>Nome:</t>
  </si>
  <si>
    <t>Observações:</t>
  </si>
  <si>
    <t>Matricula:</t>
  </si>
  <si>
    <t>NIF:</t>
  </si>
  <si>
    <t>Nº de Carta:</t>
  </si>
  <si>
    <t>Emol.</t>
  </si>
  <si>
    <t>Extinção Locação + Registo Compra e Venda</t>
  </si>
  <si>
    <t>Pedido 2ª Via Certificado Matrícula</t>
  </si>
  <si>
    <t xml:space="preserve">Cancelamento Penhora (Conservatória) </t>
  </si>
  <si>
    <t>Alteração de Morada</t>
  </si>
  <si>
    <t xml:space="preserve">Registo Inicial </t>
  </si>
  <si>
    <t>Apreensão Viaturas</t>
  </si>
  <si>
    <t>Extinção Reserva + Registo Compra e Venda</t>
  </si>
  <si>
    <t>Total Cliente</t>
  </si>
  <si>
    <t>Emol. c/desc.</t>
  </si>
  <si>
    <t>Outros</t>
  </si>
  <si>
    <t>Valor IMT</t>
  </si>
  <si>
    <t>Desconto</t>
  </si>
  <si>
    <t xml:space="preserve">Desconto: </t>
  </si>
  <si>
    <t>Cancelamento Matrícula</t>
  </si>
  <si>
    <t>Registo Compra e Venda Matricula:</t>
  </si>
  <si>
    <t>Total Pago:</t>
  </si>
  <si>
    <t>Registo Automovel</t>
  </si>
  <si>
    <t>Renovação, Condutores menos de 70 anos, Carta Nº:</t>
  </si>
  <si>
    <t>Renovação, Condutores com 70 anos ou mais, Carta Nº:</t>
  </si>
  <si>
    <t>Valor                IMT / IRN</t>
  </si>
  <si>
    <t>Total da Parcela</t>
  </si>
  <si>
    <t>*</t>
  </si>
  <si>
    <t>Estando a aguardar a documentação definitiva.   Este documento é valido até:</t>
  </si>
  <si>
    <t>.</t>
  </si>
  <si>
    <t>Procedimentos</t>
  </si>
  <si>
    <t>Cortar um canto do DUA</t>
  </si>
  <si>
    <t>Digitalizar - DUA + Doc. Compra e Venda + C. C. dos Intervenientes</t>
  </si>
  <si>
    <t>Em caso de ser empresa o Doc. Do Reconhecimento ou o Cod. Certidão Permanente, neste caso paga o reconhecimento</t>
  </si>
  <si>
    <t>Submeter estes documentos.</t>
  </si>
  <si>
    <t>Registo Compra e Venda Automóvel</t>
  </si>
  <si>
    <t>Preencher Formulário no portal</t>
  </si>
  <si>
    <t>Reconhecimento na Qualidade</t>
  </si>
  <si>
    <t>Alterar Data</t>
  </si>
  <si>
    <t>Diferença de Dias</t>
  </si>
  <si>
    <t>Fazer o documento para as autoridades e valoe a pagar</t>
  </si>
  <si>
    <t>Legalização de Jantes</t>
  </si>
  <si>
    <t>Licença Transporte de Crianças</t>
  </si>
  <si>
    <t>Cidadão</t>
  </si>
  <si>
    <t>Registo Criminal</t>
  </si>
  <si>
    <t>X</t>
  </si>
  <si>
    <t>Filtrar por aqui com (X)</t>
  </si>
  <si>
    <t>-</t>
  </si>
  <si>
    <t>Esteve na TopClasse, Balcão do Cidadão, a tratar da documentação relativa a:</t>
  </si>
  <si>
    <t>Mem Martins:</t>
  </si>
  <si>
    <t>Emolu mentos</t>
  </si>
  <si>
    <t>Carta de Condução,</t>
  </si>
  <si>
    <t>Para fazer fé junto das autoridades ou outras entidades,  declaramos que o seguinte contribuinte:</t>
  </si>
  <si>
    <t>IMT</t>
  </si>
  <si>
    <t>CAP - Cartão de Aptidão Profissional</t>
  </si>
  <si>
    <t>CAP - 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</si>
</sst>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000000000"/>
    <numFmt numFmtId="166" formatCode="[$-816]d\ &quot;de&quot;\ mmmm\ &quot;de&quot;\ yyyy;@"/>
    <numFmt numFmtId="167" formatCode="[$-F800]dddd\,\ mmmm\ dd\,\ yyyy"/>
    <numFmt numFmtId="168" formatCode="[$-F400]h:mm:ss\ AM/PM"/>
    <numFmt numFmtId="169" formatCode="h:mm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32"/>
      <color rgb="FF4F6228"/>
      <name val="Agency FB"/>
      <family val="2"/>
    </font>
    <font>
      <b/>
      <i/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Algerian"/>
      <family val="5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70C0"/>
      <name val="Arial Narrow"/>
      <family val="2"/>
    </font>
    <font>
      <sz val="14"/>
      <color theme="1"/>
      <name val="Algerian"/>
      <family val="5"/>
    </font>
    <font>
      <b/>
      <i/>
      <sz val="12"/>
      <color theme="6" tint="-0.499984740745262"/>
      <name val="Arial Narrow"/>
      <family val="2"/>
    </font>
    <font>
      <b/>
      <sz val="11"/>
      <color theme="1"/>
      <name val="Arial"/>
      <family val="2"/>
    </font>
    <font>
      <b/>
      <sz val="12"/>
      <color rgb="FFC00000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rgb="FFC00000"/>
      <name val="Arial Narrow"/>
      <family val="2"/>
    </font>
    <font>
      <b/>
      <i/>
      <sz val="13.8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i/>
      <sz val="16"/>
      <color theme="6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 applyProtection="1"/>
    <xf numFmtId="0" fontId="1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8" fillId="2" borderId="0" xfId="0" applyFont="1" applyFill="1" applyProtection="1"/>
    <xf numFmtId="0" fontId="9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4" borderId="1" xfId="0" applyFont="1" applyFill="1" applyBorder="1" applyProtection="1"/>
    <xf numFmtId="44" fontId="1" fillId="4" borderId="1" xfId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wrapText="1"/>
    </xf>
    <xf numFmtId="44" fontId="1" fillId="4" borderId="7" xfId="1" applyFont="1" applyFill="1" applyBorder="1" applyAlignment="1" applyProtection="1">
      <alignment horizontal="center"/>
    </xf>
    <xf numFmtId="0" fontId="1" fillId="4" borderId="7" xfId="0" applyFont="1" applyFill="1" applyBorder="1" applyProtection="1"/>
    <xf numFmtId="0" fontId="7" fillId="5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5" fillId="2" borderId="0" xfId="0" applyFont="1" applyFill="1" applyProtection="1"/>
    <xf numFmtId="0" fontId="15" fillId="0" borderId="0" xfId="0" applyFont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Protection="1"/>
    <xf numFmtId="44" fontId="11" fillId="7" borderId="1" xfId="1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left"/>
    </xf>
    <xf numFmtId="0" fontId="3" fillId="0" borderId="13" xfId="0" applyFont="1" applyBorder="1" applyAlignment="1" applyProtection="1">
      <alignment horizontal="right" vertical="center" wrapText="1"/>
    </xf>
    <xf numFmtId="164" fontId="4" fillId="0" borderId="0" xfId="1" applyNumberFormat="1" applyFont="1" applyAlignment="1" applyProtection="1">
      <alignment horizontal="left" vertical="center"/>
    </xf>
    <xf numFmtId="0" fontId="0" fillId="0" borderId="15" xfId="0" applyBorder="1" applyProtection="1"/>
    <xf numFmtId="0" fontId="3" fillId="0" borderId="15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right" vertical="center"/>
    </xf>
    <xf numFmtId="164" fontId="4" fillId="0" borderId="15" xfId="1" applyNumberFormat="1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right" wrapText="1"/>
    </xf>
    <xf numFmtId="14" fontId="4" fillId="0" borderId="15" xfId="0" applyNumberFormat="1" applyFont="1" applyBorder="1" applyAlignment="1" applyProtection="1">
      <alignment horizontal="left"/>
    </xf>
    <xf numFmtId="0" fontId="18" fillId="6" borderId="1" xfId="0" applyFont="1" applyFill="1" applyBorder="1" applyAlignment="1" applyProtection="1">
      <alignment horizontal="center" vertical="center"/>
    </xf>
    <xf numFmtId="9" fontId="1" fillId="6" borderId="10" xfId="0" applyNumberFormat="1" applyFont="1" applyFill="1" applyBorder="1" applyAlignment="1" applyProtection="1">
      <alignment horizontal="left" vertical="center"/>
      <protection locked="0"/>
    </xf>
    <xf numFmtId="0" fontId="18" fillId="3" borderId="13" xfId="0" applyFont="1" applyFill="1" applyBorder="1" applyAlignment="1" applyProtection="1">
      <alignment horizontal="center" vertical="center"/>
    </xf>
    <xf numFmtId="0" fontId="18" fillId="6" borderId="17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left" vertical="center"/>
    </xf>
    <xf numFmtId="44" fontId="21" fillId="7" borderId="6" xfId="1" applyFont="1" applyFill="1" applyBorder="1" applyAlignment="1" applyProtection="1">
      <alignment horizontal="center"/>
    </xf>
    <xf numFmtId="44" fontId="21" fillId="4" borderId="6" xfId="1" applyFont="1" applyFill="1" applyBorder="1" applyAlignment="1" applyProtection="1">
      <alignment horizontal="center"/>
    </xf>
    <xf numFmtId="44" fontId="21" fillId="4" borderId="8" xfId="1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166" fontId="9" fillId="3" borderId="0" xfId="0" applyNumberFormat="1" applyFont="1" applyFill="1" applyAlignment="1" applyProtection="1">
      <alignment horizontal="left"/>
    </xf>
    <xf numFmtId="168" fontId="22" fillId="3" borderId="0" xfId="0" applyNumberFormat="1" applyFont="1" applyFill="1" applyAlignment="1" applyProtection="1">
      <alignment horizontal="center"/>
    </xf>
    <xf numFmtId="169" fontId="3" fillId="0" borderId="0" xfId="0" applyNumberFormat="1" applyFont="1" applyAlignment="1" applyProtection="1">
      <alignment horizontal="center" vertical="center"/>
    </xf>
    <xf numFmtId="168" fontId="22" fillId="3" borderId="22" xfId="0" applyNumberFormat="1" applyFont="1" applyFill="1" applyBorder="1" applyAlignment="1" applyProtection="1">
      <alignment horizontal="center"/>
    </xf>
    <xf numFmtId="0" fontId="9" fillId="6" borderId="23" xfId="0" applyNumberFormat="1" applyFont="1" applyFill="1" applyBorder="1" applyAlignment="1" applyProtection="1">
      <alignment horizontal="left"/>
      <protection locked="0"/>
    </xf>
    <xf numFmtId="0" fontId="13" fillId="6" borderId="5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right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right" vertical="center"/>
    </xf>
    <xf numFmtId="14" fontId="25" fillId="0" borderId="0" xfId="0" applyNumberFormat="1" applyFont="1" applyAlignment="1" applyProtection="1">
      <alignment horizontal="left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0" fontId="23" fillId="5" borderId="24" xfId="0" applyFont="1" applyFill="1" applyBorder="1" applyAlignment="1" applyProtection="1">
      <alignment horizontal="center" vertical="center"/>
    </xf>
    <xf numFmtId="0" fontId="23" fillId="5" borderId="2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right" vertical="center"/>
    </xf>
    <xf numFmtId="0" fontId="15" fillId="3" borderId="11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</xf>
    <xf numFmtId="0" fontId="24" fillId="0" borderId="26" xfId="0" applyFont="1" applyBorder="1" applyAlignment="1" applyProtection="1">
      <alignment vertical="center" wrapText="1"/>
    </xf>
    <xf numFmtId="0" fontId="24" fillId="0" borderId="28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11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left" vertical="center" wrapText="1"/>
    </xf>
    <xf numFmtId="165" fontId="4" fillId="0" borderId="9" xfId="0" applyNumberFormat="1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left" vertical="center"/>
    </xf>
    <xf numFmtId="168" fontId="22" fillId="3" borderId="20" xfId="0" applyNumberFormat="1" applyFont="1" applyFill="1" applyBorder="1" applyAlignment="1" applyProtection="1">
      <alignment horizontal="center"/>
    </xf>
    <xf numFmtId="168" fontId="22" fillId="3" borderId="21" xfId="0" applyNumberFormat="1" applyFont="1" applyFill="1" applyBorder="1" applyAlignment="1" applyProtection="1">
      <alignment horizontal="center"/>
    </xf>
    <xf numFmtId="0" fontId="18" fillId="6" borderId="16" xfId="0" applyFont="1" applyFill="1" applyBorder="1" applyAlignment="1" applyProtection="1">
      <alignment horizontal="center" vertical="center"/>
    </xf>
    <xf numFmtId="0" fontId="18" fillId="6" borderId="17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left" vertical="center"/>
    </xf>
    <xf numFmtId="0" fontId="20" fillId="3" borderId="14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right" vertical="center"/>
    </xf>
    <xf numFmtId="0" fontId="12" fillId="6" borderId="0" xfId="0" applyFont="1" applyFill="1" applyBorder="1" applyAlignment="1" applyProtection="1">
      <alignment vertical="center"/>
      <protection locked="0"/>
    </xf>
    <xf numFmtId="0" fontId="13" fillId="6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1153419</xdr:colOff>
      <xdr:row>5</xdr:row>
      <xdr:rowOff>215725</xdr:rowOff>
    </xdr:from>
    <xdr:to>
      <xdr:col>17</xdr:col>
      <xdr:colOff>180034</xdr:colOff>
      <xdr:row>51</xdr:row>
      <xdr:rowOff>117056</xdr:rowOff>
    </xdr:to>
    <xdr:sp macro="" textlink="">
      <xdr:nvSpPr>
        <xdr:cNvPr id="2" name="Caixa de texto 2"/>
        <xdr:cNvSpPr txBox="1"/>
      </xdr:nvSpPr>
      <xdr:spPr>
        <a:xfrm rot="18713548">
          <a:off x="13108086" y="5501308"/>
          <a:ext cx="11578981" cy="3484315"/>
        </a:xfrm>
        <a:prstGeom prst="rect">
          <a:avLst/>
        </a:prstGeom>
        <a:noFill/>
        <a:ln>
          <a:noFill/>
        </a:ln>
        <a:effectLst>
          <a:reflection blurRad="6350" stA="52000" endA="300" endPos="35000" dir="5400000" sy="-100000" algn="bl" rotWithShape="0"/>
        </a:effec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pt-PT" sz="13000" b="1" i="1" spc="200">
              <a:ln w="29210" cap="flat" cmpd="sng" algn="ctr">
                <a:solidFill>
                  <a:srgbClr val="EBF1DE">
                    <a:alpha val="14000"/>
                  </a:srgbClr>
                </a:solidFill>
                <a:prstDash val="solid"/>
                <a:round/>
              </a:ln>
              <a:solidFill>
                <a:srgbClr val="F4FCE4">
                  <a:alpha val="50000"/>
                </a:srgbClr>
              </a:solidFill>
              <a:effectLst>
                <a:outerShdw blurRad="75057" dist="38100" dir="5400000" sy="-20000">
                  <a:srgbClr val="000000">
                    <a:alpha val="25000"/>
                  </a:srgbClr>
                </a:outerShdw>
              </a:effectLst>
              <a:latin typeface="Calibri"/>
              <a:ea typeface="Calibri"/>
              <a:cs typeface="Times New Roman"/>
            </a:rPr>
            <a:t>TopClasse</a:t>
          </a:r>
          <a:endParaRPr lang="pt-PT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13</xdr:col>
      <xdr:colOff>47626</xdr:colOff>
      <xdr:row>1</xdr:row>
      <xdr:rowOff>133350</xdr:rowOff>
    </xdr:from>
    <xdr:to>
      <xdr:col>15</xdr:col>
      <xdr:colOff>847724</xdr:colOff>
      <xdr:row>8</xdr:row>
      <xdr:rowOff>38099</xdr:rowOff>
    </xdr:to>
    <xdr:pic>
      <xdr:nvPicPr>
        <xdr:cNvPr id="3" name="Imagem 2" descr="C:\Users\tcjoa\AppData\Local\Microsoft\Windows\INetCache\Content.Word\logo topclasse_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609600"/>
          <a:ext cx="3686174" cy="15811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685801</xdr:colOff>
      <xdr:row>5</xdr:row>
      <xdr:rowOff>142875</xdr:rowOff>
    </xdr:from>
    <xdr:to>
      <xdr:col>17</xdr:col>
      <xdr:colOff>561974</xdr:colOff>
      <xdr:row>7</xdr:row>
      <xdr:rowOff>238125</xdr:rowOff>
    </xdr:to>
    <xdr:sp macro="" textlink="">
      <xdr:nvSpPr>
        <xdr:cNvPr id="4" name="CaixaDeTexto 3"/>
        <xdr:cNvSpPr txBox="1"/>
      </xdr:nvSpPr>
      <xdr:spPr>
        <a:xfrm>
          <a:off x="11601451" y="1609725"/>
          <a:ext cx="3047998" cy="5334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PT" sz="1900" b="1">
              <a:solidFill>
                <a:schemeClr val="accent3">
                  <a:lumMod val="50000"/>
                </a:schemeClr>
              </a:solidFill>
            </a:rPr>
            <a:t>Balcão</a:t>
          </a:r>
          <a:r>
            <a:rPr lang="pt-PT" sz="1900" b="1" baseline="0">
              <a:solidFill>
                <a:schemeClr val="accent3">
                  <a:lumMod val="50000"/>
                </a:schemeClr>
              </a:solidFill>
            </a:rPr>
            <a:t> do Cidadão</a:t>
          </a:r>
          <a:endParaRPr lang="pt-PT" sz="1900" b="1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2</xdr:col>
      <xdr:colOff>114299</xdr:colOff>
      <xdr:row>1</xdr:row>
      <xdr:rowOff>38100</xdr:rowOff>
    </xdr:from>
    <xdr:to>
      <xdr:col>3</xdr:col>
      <xdr:colOff>3276600</xdr:colOff>
      <xdr:row>8</xdr:row>
      <xdr:rowOff>219075</xdr:rowOff>
    </xdr:to>
    <xdr:pic>
      <xdr:nvPicPr>
        <xdr:cNvPr id="5" name="Imagem 4" descr="C:\Users\tcjoa\AppData\Local\Microsoft\Windows\INetCache\Content.Word\logo topclasse_horizonta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514350"/>
          <a:ext cx="4438651" cy="1857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38102</xdr:colOff>
      <xdr:row>15</xdr:row>
      <xdr:rowOff>123825</xdr:rowOff>
    </xdr:from>
    <xdr:to>
      <xdr:col>3</xdr:col>
      <xdr:colOff>266700</xdr:colOff>
      <xdr:row>15</xdr:row>
      <xdr:rowOff>123825</xdr:rowOff>
    </xdr:to>
    <xdr:cxnSp macro="">
      <xdr:nvCxnSpPr>
        <xdr:cNvPr id="7" name="Conexão recta unidireccional 6"/>
        <xdr:cNvCxnSpPr/>
      </xdr:nvCxnSpPr>
      <xdr:spPr>
        <a:xfrm flipH="1">
          <a:off x="485777" y="4352925"/>
          <a:ext cx="1504948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5"/>
  <sheetViews>
    <sheetView showGridLines="0" showRowColHeaders="0" tabSelected="1" topLeftCell="A16" zoomScaleNormal="100" workbookViewId="0">
      <selection activeCell="B34" sqref="B34"/>
    </sheetView>
  </sheetViews>
  <sheetFormatPr defaultColWidth="9.140625" defaultRowHeight="19.5" x14ac:dyDescent="0.25"/>
  <cols>
    <col min="1" max="1" width="3" style="5" customWidth="1"/>
    <col min="2" max="2" width="3.7109375" style="29" customWidth="1"/>
    <col min="3" max="3" width="19.140625" style="22" bestFit="1" customWidth="1"/>
    <col min="4" max="4" width="54.5703125" style="5" customWidth="1"/>
    <col min="5" max="5" width="0.5703125" style="5" customWidth="1"/>
    <col min="6" max="6" width="8.42578125" style="5" bestFit="1" customWidth="1"/>
    <col min="7" max="7" width="9.28515625" style="5" bestFit="1" customWidth="1"/>
    <col min="8" max="8" width="12.28515625" style="5" bestFit="1" customWidth="1"/>
    <col min="9" max="9" width="12.28515625" style="5" customWidth="1"/>
    <col min="10" max="10" width="12.28515625" style="5" bestFit="1" customWidth="1"/>
    <col min="11" max="11" width="63.7109375" style="5" customWidth="1"/>
    <col min="12" max="12" width="12.28515625" style="5" customWidth="1"/>
    <col min="13" max="13" width="8.7109375" style="5" customWidth="1"/>
    <col min="14" max="14" width="19.7109375" style="5" customWidth="1"/>
    <col min="15" max="15" width="23.5703125" style="5" customWidth="1"/>
    <col min="16" max="16" width="28.85546875" style="5" customWidth="1"/>
    <col min="17" max="17" width="14.42578125" style="5" customWidth="1"/>
    <col min="18" max="19" width="12.7109375" style="5" customWidth="1"/>
    <col min="20" max="20" width="15.42578125" style="5" customWidth="1"/>
    <col min="21" max="21" width="5.7109375" style="5" customWidth="1"/>
    <col min="22" max="23" width="66.7109375" style="5" customWidth="1"/>
    <col min="24" max="16384" width="9.140625" style="5"/>
  </cols>
  <sheetData>
    <row r="1" spans="1:23" x14ac:dyDescent="0.25">
      <c r="A1" s="51"/>
      <c r="B1" s="27"/>
      <c r="C1" s="2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7" customHeight="1" x14ac:dyDescent="0.25">
      <c r="A2" s="1"/>
      <c r="B2" s="100"/>
      <c r="C2" s="100"/>
      <c r="D2" s="100"/>
      <c r="E2" s="1"/>
      <c r="F2" s="1"/>
      <c r="G2" s="1"/>
      <c r="H2" s="1"/>
      <c r="I2" s="1"/>
      <c r="J2" s="1"/>
      <c r="K2" s="1"/>
      <c r="L2" s="1"/>
      <c r="V2" s="1"/>
      <c r="W2" s="1"/>
    </row>
    <row r="3" spans="1:23" ht="19.7" customHeight="1" x14ac:dyDescent="0.25">
      <c r="A3" s="1"/>
      <c r="B3" s="100"/>
      <c r="C3" s="100"/>
      <c r="D3" s="100"/>
      <c r="E3" s="1"/>
      <c r="F3" s="1"/>
      <c r="G3" s="1"/>
      <c r="H3" s="1"/>
      <c r="I3" s="1"/>
      <c r="J3" s="1"/>
      <c r="K3" s="1"/>
      <c r="L3" s="1"/>
      <c r="V3" s="1"/>
      <c r="W3" s="1"/>
    </row>
    <row r="4" spans="1:23" ht="19.7" customHeight="1" x14ac:dyDescent="0.25">
      <c r="A4" s="1"/>
      <c r="B4" s="100"/>
      <c r="C4" s="100"/>
      <c r="D4" s="100"/>
      <c r="E4" s="1"/>
      <c r="F4" s="1"/>
      <c r="G4" s="1"/>
      <c r="H4" s="1"/>
      <c r="I4" s="1"/>
      <c r="J4" s="1"/>
      <c r="K4" s="1"/>
      <c r="L4" s="1"/>
      <c r="V4" s="1"/>
      <c r="W4" s="1"/>
    </row>
    <row r="5" spans="1:23" ht="19.7" customHeight="1" x14ac:dyDescent="0.25">
      <c r="A5" s="1"/>
      <c r="B5" s="100"/>
      <c r="C5" s="100"/>
      <c r="D5" s="100"/>
      <c r="E5" s="1"/>
      <c r="F5" s="1"/>
      <c r="G5" s="1"/>
      <c r="H5" s="1"/>
      <c r="I5" s="1"/>
      <c r="J5" s="1"/>
      <c r="K5" s="1"/>
      <c r="L5" s="1"/>
      <c r="V5" s="1"/>
      <c r="W5" s="1"/>
    </row>
    <row r="6" spans="1:23" ht="19.7" customHeight="1" x14ac:dyDescent="0.25">
      <c r="A6" s="1"/>
      <c r="B6" s="100"/>
      <c r="C6" s="100"/>
      <c r="D6" s="100"/>
      <c r="E6" s="1"/>
      <c r="F6" s="1"/>
      <c r="G6" s="1"/>
      <c r="H6" s="1"/>
      <c r="I6" s="1"/>
      <c r="J6" s="1"/>
      <c r="K6" s="1"/>
      <c r="L6" s="1"/>
      <c r="V6" s="1"/>
      <c r="W6" s="1"/>
    </row>
    <row r="7" spans="1:23" ht="15" x14ac:dyDescent="0.25">
      <c r="A7" s="1"/>
      <c r="B7" s="100"/>
      <c r="C7" s="100"/>
      <c r="D7" s="100"/>
      <c r="E7" s="1"/>
      <c r="F7" s="1"/>
      <c r="G7" s="1"/>
      <c r="H7" s="1"/>
      <c r="I7" s="1"/>
      <c r="J7" s="1"/>
      <c r="K7" s="1"/>
      <c r="L7" s="1"/>
      <c r="V7" s="1"/>
      <c r="W7" s="1"/>
    </row>
    <row r="8" spans="1:23" ht="19.7" customHeight="1" x14ac:dyDescent="0.25">
      <c r="A8" s="1"/>
      <c r="B8" s="100"/>
      <c r="C8" s="100"/>
      <c r="D8" s="100"/>
      <c r="E8" s="1"/>
      <c r="F8" s="1"/>
      <c r="G8" s="1"/>
      <c r="H8" s="1"/>
      <c r="I8" s="1"/>
      <c r="J8" s="1"/>
      <c r="K8" s="1"/>
      <c r="L8" s="1"/>
      <c r="V8" s="1"/>
      <c r="W8" s="1"/>
    </row>
    <row r="9" spans="1:23" ht="19.7" customHeight="1" x14ac:dyDescent="0.25">
      <c r="A9" s="1"/>
      <c r="B9" s="100"/>
      <c r="C9" s="100"/>
      <c r="D9" s="100"/>
      <c r="E9" s="1"/>
      <c r="F9" s="1"/>
      <c r="G9" s="1"/>
      <c r="H9" s="1"/>
      <c r="I9" s="1"/>
      <c r="J9" s="1"/>
      <c r="K9" s="1"/>
      <c r="L9" s="1"/>
      <c r="V9" s="1"/>
      <c r="W9" s="1"/>
    </row>
    <row r="10" spans="1:23" x14ac:dyDescent="0.25">
      <c r="A10" s="1"/>
      <c r="B10" s="27"/>
      <c r="C10" s="20"/>
      <c r="D10" s="6"/>
      <c r="E10" s="1"/>
      <c r="F10" s="1"/>
      <c r="G10" s="1"/>
      <c r="H10" s="1"/>
      <c r="I10" s="1"/>
      <c r="J10" s="1"/>
      <c r="K10" s="1"/>
      <c r="L10" s="1"/>
      <c r="V10" s="1"/>
      <c r="W10" s="1"/>
    </row>
    <row r="11" spans="1:23" ht="39.75" x14ac:dyDescent="0.25">
      <c r="A11" s="1"/>
      <c r="B11" s="1"/>
      <c r="C11" s="98" t="s">
        <v>0</v>
      </c>
      <c r="D11" s="98"/>
      <c r="E11" s="98"/>
      <c r="F11" s="98"/>
      <c r="G11" s="99"/>
      <c r="H11" s="99"/>
      <c r="I11" s="99"/>
      <c r="J11" s="1"/>
      <c r="K11" s="1"/>
      <c r="L11" s="1"/>
      <c r="N11" s="76" t="s">
        <v>0</v>
      </c>
      <c r="O11" s="76"/>
      <c r="P11" s="76"/>
      <c r="Q11" s="76"/>
      <c r="R11" s="76"/>
      <c r="S11" s="76"/>
      <c r="T11" s="76"/>
      <c r="V11" s="1"/>
      <c r="W11" s="1"/>
    </row>
    <row r="12" spans="1:23" ht="22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59"/>
      <c r="O12" s="59"/>
      <c r="P12" s="59"/>
      <c r="Q12" s="59"/>
      <c r="R12" s="60"/>
      <c r="S12" s="60"/>
      <c r="T12" s="60"/>
      <c r="V12" s="1"/>
      <c r="W12" s="1"/>
    </row>
    <row r="13" spans="1:23" s="9" customFormat="1" ht="24.75" customHeight="1" x14ac:dyDescent="0.25">
      <c r="A13" s="1"/>
      <c r="B13" s="27"/>
      <c r="C13" s="30" t="s">
        <v>5</v>
      </c>
      <c r="D13" s="106"/>
      <c r="E13" s="106"/>
      <c r="F13" s="104" t="s">
        <v>7</v>
      </c>
      <c r="G13" s="104"/>
      <c r="H13" s="103"/>
      <c r="I13" s="103"/>
      <c r="J13" s="1"/>
      <c r="K13" s="1"/>
      <c r="L13" s="1"/>
      <c r="N13" s="81" t="s">
        <v>55</v>
      </c>
      <c r="O13" s="81"/>
      <c r="P13" s="81"/>
      <c r="Q13" s="81"/>
      <c r="R13" s="81"/>
      <c r="S13" s="81"/>
      <c r="T13" s="81"/>
      <c r="V13" s="8"/>
      <c r="W13" s="8"/>
    </row>
    <row r="14" spans="1:23" s="9" customFormat="1" ht="30.75" customHeight="1" x14ac:dyDescent="0.25">
      <c r="A14" s="1"/>
      <c r="B14" s="27"/>
      <c r="C14" s="30" t="s">
        <v>3</v>
      </c>
      <c r="D14" s="105"/>
      <c r="E14" s="105"/>
      <c r="F14" s="104" t="s">
        <v>6</v>
      </c>
      <c r="G14" s="104"/>
      <c r="H14" s="103"/>
      <c r="I14" s="103"/>
      <c r="J14" s="1"/>
      <c r="K14" s="1"/>
      <c r="L14" s="1"/>
      <c r="N14" s="86">
        <f>D14</f>
        <v>0</v>
      </c>
      <c r="O14" s="86"/>
      <c r="P14" s="86"/>
      <c r="Q14" s="86"/>
      <c r="R14" s="64" t="s">
        <v>6</v>
      </c>
      <c r="S14" s="87">
        <f>H14</f>
        <v>0</v>
      </c>
      <c r="T14" s="87"/>
      <c r="V14" s="8"/>
      <c r="W14" s="8"/>
    </row>
    <row r="15" spans="1:23" ht="24.75" customHeight="1" thickBot="1" x14ac:dyDescent="0.3">
      <c r="A15" s="1"/>
      <c r="B15" s="27"/>
      <c r="C15" s="20"/>
      <c r="D15" s="6"/>
      <c r="E15" s="1"/>
      <c r="F15" s="1"/>
      <c r="G15" s="1"/>
      <c r="H15" s="8"/>
      <c r="I15" s="8"/>
      <c r="J15" s="1"/>
      <c r="K15" s="1"/>
      <c r="L15" s="1"/>
      <c r="N15" s="82" t="s">
        <v>51</v>
      </c>
      <c r="O15" s="82"/>
      <c r="P15" s="82"/>
      <c r="Q15" s="83"/>
      <c r="R15" s="79" t="s">
        <v>28</v>
      </c>
      <c r="S15" s="77" t="s">
        <v>53</v>
      </c>
      <c r="T15" s="77" t="s">
        <v>29</v>
      </c>
      <c r="V15" s="1"/>
      <c r="W15" s="1"/>
    </row>
    <row r="16" spans="1:23" s="19" customFormat="1" ht="19.7" customHeight="1" x14ac:dyDescent="0.25">
      <c r="A16" s="16"/>
      <c r="B16" s="28" t="s">
        <v>48</v>
      </c>
      <c r="C16" s="68" t="s">
        <v>49</v>
      </c>
      <c r="D16" s="69"/>
      <c r="E16" s="15" t="s">
        <v>19</v>
      </c>
      <c r="F16" s="15" t="s">
        <v>8</v>
      </c>
      <c r="G16" s="15" t="s">
        <v>20</v>
      </c>
      <c r="H16" s="15" t="s">
        <v>17</v>
      </c>
      <c r="I16" s="17" t="s">
        <v>16</v>
      </c>
      <c r="J16" s="18"/>
      <c r="K16" s="18"/>
      <c r="L16" s="18"/>
      <c r="M16" s="31"/>
      <c r="N16" s="84"/>
      <c r="O16" s="84"/>
      <c r="P16" s="84"/>
      <c r="Q16" s="85"/>
      <c r="R16" s="80"/>
      <c r="S16" s="78"/>
      <c r="T16" s="78"/>
      <c r="U16" s="31"/>
      <c r="V16" s="18"/>
      <c r="W16" s="18"/>
    </row>
    <row r="17" spans="1:23" ht="18.75" x14ac:dyDescent="0.3">
      <c r="A17" s="7"/>
      <c r="B17" s="57"/>
      <c r="C17" s="24" t="s">
        <v>54</v>
      </c>
      <c r="D17" s="25" t="s">
        <v>26</v>
      </c>
      <c r="E17" s="26">
        <v>48</v>
      </c>
      <c r="F17" s="26">
        <v>10</v>
      </c>
      <c r="G17" s="26">
        <f t="shared" ref="G17:G30" si="0">F17*$I$45</f>
        <v>0</v>
      </c>
      <c r="H17" s="26">
        <f>F17-G17</f>
        <v>10</v>
      </c>
      <c r="I17" s="48">
        <f>E17+H17</f>
        <v>58</v>
      </c>
      <c r="J17" s="1"/>
      <c r="K17" s="1"/>
      <c r="L17" s="1"/>
      <c r="N17" s="61" t="str">
        <f>C17</f>
        <v>Carta de Condução,</v>
      </c>
      <c r="O17" s="75" t="str">
        <f>D17</f>
        <v>Renovação, Condutores menos de 70 anos, Carta Nº:</v>
      </c>
      <c r="P17" s="75"/>
      <c r="Q17" s="61">
        <f>H13</f>
        <v>0</v>
      </c>
      <c r="R17" s="67">
        <f t="shared" ref="R17:R30" si="1">E17</f>
        <v>48</v>
      </c>
      <c r="S17" s="67">
        <f t="shared" ref="S17:S30" si="2">H17</f>
        <v>10</v>
      </c>
      <c r="T17" s="67">
        <f t="shared" ref="T17:T30" si="3">I17</f>
        <v>58</v>
      </c>
      <c r="V17" s="1"/>
      <c r="W17" s="1"/>
    </row>
    <row r="18" spans="1:23" ht="18.75" x14ac:dyDescent="0.3">
      <c r="A18" s="7"/>
      <c r="B18" s="57"/>
      <c r="C18" s="24" t="s">
        <v>54</v>
      </c>
      <c r="D18" s="25" t="s">
        <v>27</v>
      </c>
      <c r="E18" s="26">
        <v>33</v>
      </c>
      <c r="F18" s="26">
        <v>10</v>
      </c>
      <c r="G18" s="26">
        <f t="shared" si="0"/>
        <v>0</v>
      </c>
      <c r="H18" s="26">
        <f>F18-G18</f>
        <v>10</v>
      </c>
      <c r="I18" s="48">
        <f>E18+H18</f>
        <v>43</v>
      </c>
      <c r="J18" s="1"/>
      <c r="K18" s="1"/>
      <c r="L18" s="1"/>
      <c r="N18" s="61" t="str">
        <f t="shared" ref="N18:N43" si="4">C18</f>
        <v>Carta de Condução,</v>
      </c>
      <c r="O18" s="75" t="str">
        <f t="shared" ref="O18:O43" si="5">D18</f>
        <v>Renovação, Condutores com 70 anos ou mais, Carta Nº:</v>
      </c>
      <c r="P18" s="75"/>
      <c r="Q18" s="61">
        <f>H13</f>
        <v>0</v>
      </c>
      <c r="R18" s="67">
        <f t="shared" si="1"/>
        <v>33</v>
      </c>
      <c r="S18" s="67">
        <f t="shared" si="2"/>
        <v>10</v>
      </c>
      <c r="T18" s="67">
        <f t="shared" si="3"/>
        <v>43</v>
      </c>
      <c r="V18" s="1"/>
      <c r="W18" s="1"/>
    </row>
    <row r="19" spans="1:23" ht="18.75" x14ac:dyDescent="0.3">
      <c r="A19" s="7"/>
      <c r="B19" s="57"/>
      <c r="C19" s="24" t="s">
        <v>54</v>
      </c>
      <c r="D19" s="25" t="s">
        <v>30</v>
      </c>
      <c r="E19" s="26"/>
      <c r="F19" s="26">
        <v>10</v>
      </c>
      <c r="G19" s="26">
        <f t="shared" si="0"/>
        <v>0</v>
      </c>
      <c r="H19" s="26">
        <f>F19-G19</f>
        <v>10</v>
      </c>
      <c r="I19" s="48">
        <f>E19+H19</f>
        <v>10</v>
      </c>
      <c r="J19" s="1"/>
      <c r="K19" s="1"/>
      <c r="L19" s="1"/>
      <c r="N19" s="61" t="str">
        <f t="shared" si="4"/>
        <v>Carta de Condução,</v>
      </c>
      <c r="O19" s="75" t="str">
        <f t="shared" si="5"/>
        <v>*</v>
      </c>
      <c r="P19" s="75"/>
      <c r="Q19" s="61"/>
      <c r="R19" s="67"/>
      <c r="S19" s="67"/>
      <c r="T19" s="67"/>
      <c r="V19" s="1"/>
      <c r="W19" s="1"/>
    </row>
    <row r="20" spans="1:23" ht="18.75" customHeight="1" x14ac:dyDescent="0.3">
      <c r="A20" s="7"/>
      <c r="B20" s="57"/>
      <c r="C20" s="24" t="s">
        <v>54</v>
      </c>
      <c r="D20" s="25" t="s">
        <v>18</v>
      </c>
      <c r="E20" s="26"/>
      <c r="F20" s="26"/>
      <c r="G20" s="26">
        <f t="shared" si="0"/>
        <v>0</v>
      </c>
      <c r="H20" s="26">
        <f>F20-G20</f>
        <v>0</v>
      </c>
      <c r="I20" s="48">
        <f>E20+H20</f>
        <v>0</v>
      </c>
      <c r="J20" s="1"/>
      <c r="K20" s="1"/>
      <c r="L20" s="1"/>
      <c r="N20" s="61" t="str">
        <f t="shared" si="4"/>
        <v>Carta de Condução,</v>
      </c>
      <c r="O20" s="75" t="str">
        <f t="shared" si="5"/>
        <v>Outros</v>
      </c>
      <c r="P20" s="75"/>
      <c r="Q20" s="61"/>
      <c r="R20" s="67">
        <f t="shared" si="1"/>
        <v>0</v>
      </c>
      <c r="S20" s="67">
        <f t="shared" si="2"/>
        <v>0</v>
      </c>
      <c r="T20" s="67">
        <f t="shared" si="3"/>
        <v>0</v>
      </c>
      <c r="V20" s="1"/>
      <c r="W20" s="1"/>
    </row>
    <row r="21" spans="1:23" ht="18.75" customHeight="1" x14ac:dyDescent="0.3">
      <c r="A21" s="7"/>
      <c r="B21" s="57"/>
      <c r="C21" s="23" t="s">
        <v>25</v>
      </c>
      <c r="D21" s="10" t="s">
        <v>23</v>
      </c>
      <c r="E21" s="11">
        <v>65</v>
      </c>
      <c r="F21" s="11">
        <v>10</v>
      </c>
      <c r="G21" s="11">
        <f t="shared" si="0"/>
        <v>0</v>
      </c>
      <c r="H21" s="11">
        <f t="shared" ref="H21:H43" si="6">F21-G21</f>
        <v>10</v>
      </c>
      <c r="I21" s="49">
        <f>E21+H21</f>
        <v>75</v>
      </c>
      <c r="J21" s="1"/>
      <c r="K21" s="1"/>
      <c r="L21" s="1"/>
      <c r="N21" s="61" t="str">
        <f t="shared" si="4"/>
        <v>Registo Automovel</v>
      </c>
      <c r="O21" s="75" t="str">
        <f t="shared" si="5"/>
        <v>Registo Compra e Venda Matricula:</v>
      </c>
      <c r="P21" s="75"/>
      <c r="Q21" s="61"/>
      <c r="R21" s="67">
        <f t="shared" si="1"/>
        <v>65</v>
      </c>
      <c r="S21" s="67">
        <f t="shared" si="2"/>
        <v>10</v>
      </c>
      <c r="T21" s="67">
        <f t="shared" si="3"/>
        <v>75</v>
      </c>
      <c r="V21" s="1"/>
      <c r="W21" s="1"/>
    </row>
    <row r="22" spans="1:23" ht="18.75" customHeight="1" x14ac:dyDescent="0.3">
      <c r="A22" s="7"/>
      <c r="B22" s="57"/>
      <c r="C22" s="23" t="s">
        <v>25</v>
      </c>
      <c r="D22" s="10" t="s">
        <v>40</v>
      </c>
      <c r="E22" s="11">
        <v>10</v>
      </c>
      <c r="F22" s="11">
        <v>8</v>
      </c>
      <c r="G22" s="11">
        <f t="shared" si="0"/>
        <v>0</v>
      </c>
      <c r="H22" s="11">
        <f t="shared" si="6"/>
        <v>8</v>
      </c>
      <c r="I22" s="49">
        <f t="shared" ref="I22:I43" si="7">E22+H22</f>
        <v>18</v>
      </c>
      <c r="J22" s="1"/>
      <c r="K22" s="1"/>
      <c r="L22" s="1"/>
      <c r="N22" s="61" t="str">
        <f t="shared" si="4"/>
        <v>Registo Automovel</v>
      </c>
      <c r="O22" s="75" t="str">
        <f t="shared" si="5"/>
        <v>Reconhecimento na Qualidade</v>
      </c>
      <c r="P22" s="75"/>
      <c r="Q22" s="61"/>
      <c r="R22" s="67">
        <f t="shared" si="1"/>
        <v>10</v>
      </c>
      <c r="S22" s="67">
        <f t="shared" si="2"/>
        <v>8</v>
      </c>
      <c r="T22" s="67">
        <f t="shared" si="3"/>
        <v>18</v>
      </c>
      <c r="V22" s="1"/>
      <c r="W22" s="1"/>
    </row>
    <row r="23" spans="1:23" ht="21" customHeight="1" x14ac:dyDescent="0.3">
      <c r="A23" s="7"/>
      <c r="B23" s="57"/>
      <c r="C23" s="23" t="s">
        <v>25</v>
      </c>
      <c r="D23" s="12" t="s">
        <v>15</v>
      </c>
      <c r="E23" s="11">
        <v>98</v>
      </c>
      <c r="F23" s="11">
        <v>6</v>
      </c>
      <c r="G23" s="11">
        <f t="shared" si="0"/>
        <v>0</v>
      </c>
      <c r="H23" s="11">
        <f t="shared" si="6"/>
        <v>6</v>
      </c>
      <c r="I23" s="49">
        <f t="shared" si="7"/>
        <v>104</v>
      </c>
      <c r="J23" s="1"/>
      <c r="K23" s="1"/>
      <c r="L23" s="1"/>
      <c r="N23" s="61" t="str">
        <f t="shared" si="4"/>
        <v>Registo Automovel</v>
      </c>
      <c r="O23" s="75" t="str">
        <f t="shared" si="5"/>
        <v>Extinção Reserva + Registo Compra e Venda</v>
      </c>
      <c r="P23" s="75"/>
      <c r="Q23" s="61"/>
      <c r="R23" s="67">
        <f t="shared" si="1"/>
        <v>98</v>
      </c>
      <c r="S23" s="67">
        <f t="shared" si="2"/>
        <v>6</v>
      </c>
      <c r="T23" s="67">
        <f t="shared" si="3"/>
        <v>104</v>
      </c>
      <c r="V23" s="1"/>
      <c r="W23" s="1"/>
    </row>
    <row r="24" spans="1:23" ht="18.75" customHeight="1" x14ac:dyDescent="0.3">
      <c r="A24" s="7"/>
      <c r="B24" s="57"/>
      <c r="C24" s="23" t="s">
        <v>25</v>
      </c>
      <c r="D24" s="10" t="s">
        <v>9</v>
      </c>
      <c r="E24" s="11">
        <v>130</v>
      </c>
      <c r="F24" s="11">
        <v>10</v>
      </c>
      <c r="G24" s="11">
        <f t="shared" si="0"/>
        <v>0</v>
      </c>
      <c r="H24" s="11">
        <f t="shared" si="6"/>
        <v>10</v>
      </c>
      <c r="I24" s="49">
        <f t="shared" si="7"/>
        <v>140</v>
      </c>
      <c r="J24" s="1"/>
      <c r="K24" s="1"/>
      <c r="L24" s="1"/>
      <c r="N24" s="61" t="str">
        <f t="shared" si="4"/>
        <v>Registo Automovel</v>
      </c>
      <c r="O24" s="75" t="str">
        <f t="shared" si="5"/>
        <v>Extinção Locação + Registo Compra e Venda</v>
      </c>
      <c r="P24" s="75"/>
      <c r="Q24" s="61"/>
      <c r="R24" s="67">
        <f t="shared" si="1"/>
        <v>130</v>
      </c>
      <c r="S24" s="67">
        <f t="shared" si="2"/>
        <v>10</v>
      </c>
      <c r="T24" s="67">
        <f t="shared" si="3"/>
        <v>140</v>
      </c>
      <c r="V24" s="1"/>
      <c r="W24" s="1"/>
    </row>
    <row r="25" spans="1:23" ht="18.75" x14ac:dyDescent="0.3">
      <c r="A25" s="7"/>
      <c r="B25" s="57"/>
      <c r="C25" s="23" t="s">
        <v>25</v>
      </c>
      <c r="D25" s="10" t="s">
        <v>10</v>
      </c>
      <c r="E25" s="11">
        <v>37</v>
      </c>
      <c r="F25" s="11">
        <v>8</v>
      </c>
      <c r="G25" s="11">
        <f t="shared" si="0"/>
        <v>0</v>
      </c>
      <c r="H25" s="11">
        <f t="shared" si="6"/>
        <v>8</v>
      </c>
      <c r="I25" s="49">
        <f t="shared" si="7"/>
        <v>45</v>
      </c>
      <c r="J25" s="1"/>
      <c r="K25" s="1"/>
      <c r="L25" s="1"/>
      <c r="N25" s="61" t="str">
        <f t="shared" si="4"/>
        <v>Registo Automovel</v>
      </c>
      <c r="O25" s="75" t="str">
        <f t="shared" si="5"/>
        <v>Pedido 2ª Via Certificado Matrícula</v>
      </c>
      <c r="P25" s="75"/>
      <c r="Q25" s="61"/>
      <c r="R25" s="67">
        <f t="shared" si="1"/>
        <v>37</v>
      </c>
      <c r="S25" s="67">
        <f t="shared" si="2"/>
        <v>8</v>
      </c>
      <c r="T25" s="67">
        <f t="shared" si="3"/>
        <v>45</v>
      </c>
      <c r="V25" s="1"/>
      <c r="W25" s="1"/>
    </row>
    <row r="26" spans="1:23" ht="18.75" x14ac:dyDescent="0.3">
      <c r="A26" s="7"/>
      <c r="B26" s="57"/>
      <c r="C26" s="23" t="s">
        <v>25</v>
      </c>
      <c r="D26" s="10" t="s">
        <v>11</v>
      </c>
      <c r="E26" s="11">
        <v>70</v>
      </c>
      <c r="F26" s="11">
        <v>10</v>
      </c>
      <c r="G26" s="11">
        <f t="shared" si="0"/>
        <v>0</v>
      </c>
      <c r="H26" s="11">
        <f t="shared" si="6"/>
        <v>10</v>
      </c>
      <c r="I26" s="49">
        <f t="shared" si="7"/>
        <v>80</v>
      </c>
      <c r="J26" s="1"/>
      <c r="K26" s="1"/>
      <c r="L26" s="1"/>
      <c r="N26" s="61" t="str">
        <f t="shared" si="4"/>
        <v>Registo Automovel</v>
      </c>
      <c r="O26" s="75" t="str">
        <f t="shared" si="5"/>
        <v xml:space="preserve">Cancelamento Penhora (Conservatória) </v>
      </c>
      <c r="P26" s="75"/>
      <c r="Q26" s="61"/>
      <c r="R26" s="67">
        <f t="shared" si="1"/>
        <v>70</v>
      </c>
      <c r="S26" s="67">
        <f t="shared" si="2"/>
        <v>10</v>
      </c>
      <c r="T26" s="67">
        <f t="shared" si="3"/>
        <v>80</v>
      </c>
      <c r="V26" s="1"/>
      <c r="W26" s="1"/>
    </row>
    <row r="27" spans="1:23" ht="18.75" x14ac:dyDescent="0.3">
      <c r="A27" s="7"/>
      <c r="B27" s="57"/>
      <c r="C27" s="23" t="s">
        <v>25</v>
      </c>
      <c r="D27" s="10" t="s">
        <v>12</v>
      </c>
      <c r="E27" s="11">
        <v>37</v>
      </c>
      <c r="F27" s="11">
        <v>8</v>
      </c>
      <c r="G27" s="11">
        <f t="shared" si="0"/>
        <v>0</v>
      </c>
      <c r="H27" s="11">
        <f t="shared" si="6"/>
        <v>8</v>
      </c>
      <c r="I27" s="49">
        <f t="shared" si="7"/>
        <v>45</v>
      </c>
      <c r="J27" s="1"/>
      <c r="K27" s="1"/>
      <c r="L27" s="1"/>
      <c r="N27" s="61" t="str">
        <f t="shared" si="4"/>
        <v>Registo Automovel</v>
      </c>
      <c r="O27" s="75" t="str">
        <f t="shared" si="5"/>
        <v>Alteração de Morada</v>
      </c>
      <c r="P27" s="75"/>
      <c r="Q27" s="61"/>
      <c r="R27" s="67">
        <f t="shared" si="1"/>
        <v>37</v>
      </c>
      <c r="S27" s="67">
        <f t="shared" si="2"/>
        <v>8</v>
      </c>
      <c r="T27" s="67">
        <f t="shared" si="3"/>
        <v>45</v>
      </c>
      <c r="V27" s="1"/>
      <c r="W27" s="1"/>
    </row>
    <row r="28" spans="1:23" ht="18" x14ac:dyDescent="0.25">
      <c r="A28" s="1"/>
      <c r="B28" s="57"/>
      <c r="C28" s="23" t="s">
        <v>25</v>
      </c>
      <c r="D28" s="10" t="s">
        <v>13</v>
      </c>
      <c r="E28" s="11">
        <v>65</v>
      </c>
      <c r="F28" s="11">
        <v>10</v>
      </c>
      <c r="G28" s="11">
        <f t="shared" si="0"/>
        <v>0</v>
      </c>
      <c r="H28" s="11">
        <f t="shared" si="6"/>
        <v>10</v>
      </c>
      <c r="I28" s="49">
        <f t="shared" si="7"/>
        <v>75</v>
      </c>
      <c r="J28" s="1"/>
      <c r="K28" s="1"/>
      <c r="L28" s="1"/>
      <c r="N28" s="61" t="str">
        <f t="shared" si="4"/>
        <v>Registo Automovel</v>
      </c>
      <c r="O28" s="75" t="str">
        <f t="shared" si="5"/>
        <v xml:space="preserve">Registo Inicial </v>
      </c>
      <c r="P28" s="75"/>
      <c r="Q28" s="61"/>
      <c r="R28" s="67">
        <f t="shared" si="1"/>
        <v>65</v>
      </c>
      <c r="S28" s="67">
        <f t="shared" si="2"/>
        <v>10</v>
      </c>
      <c r="T28" s="67">
        <f t="shared" si="3"/>
        <v>75</v>
      </c>
      <c r="V28" s="1"/>
      <c r="W28" s="1"/>
    </row>
    <row r="29" spans="1:23" ht="18" x14ac:dyDescent="0.25">
      <c r="A29" s="1"/>
      <c r="B29" s="57"/>
      <c r="C29" s="23" t="s">
        <v>25</v>
      </c>
      <c r="D29" s="10" t="s">
        <v>14</v>
      </c>
      <c r="E29" s="11">
        <v>35</v>
      </c>
      <c r="F29" s="11">
        <v>10</v>
      </c>
      <c r="G29" s="11">
        <f t="shared" si="0"/>
        <v>0</v>
      </c>
      <c r="H29" s="11">
        <f t="shared" si="6"/>
        <v>10</v>
      </c>
      <c r="I29" s="49">
        <f t="shared" si="7"/>
        <v>45</v>
      </c>
      <c r="J29" s="1"/>
      <c r="K29" s="1"/>
      <c r="L29" s="1"/>
      <c r="N29" s="61" t="str">
        <f t="shared" si="4"/>
        <v>Registo Automovel</v>
      </c>
      <c r="O29" s="75" t="str">
        <f t="shared" si="5"/>
        <v>Apreensão Viaturas</v>
      </c>
      <c r="P29" s="75"/>
      <c r="Q29" s="61"/>
      <c r="R29" s="67">
        <f t="shared" si="1"/>
        <v>35</v>
      </c>
      <c r="S29" s="67">
        <f t="shared" si="2"/>
        <v>10</v>
      </c>
      <c r="T29" s="67">
        <f t="shared" si="3"/>
        <v>45</v>
      </c>
      <c r="V29" s="1"/>
      <c r="W29" s="1"/>
    </row>
    <row r="30" spans="1:23" ht="18" x14ac:dyDescent="0.25">
      <c r="A30" s="1"/>
      <c r="B30" s="57"/>
      <c r="C30" s="23" t="s">
        <v>25</v>
      </c>
      <c r="D30" s="10" t="s">
        <v>22</v>
      </c>
      <c r="E30" s="11">
        <v>35</v>
      </c>
      <c r="F30" s="11">
        <v>10</v>
      </c>
      <c r="G30" s="11">
        <f t="shared" si="0"/>
        <v>0</v>
      </c>
      <c r="H30" s="11">
        <f t="shared" si="6"/>
        <v>10</v>
      </c>
      <c r="I30" s="49">
        <f t="shared" si="7"/>
        <v>45</v>
      </c>
      <c r="J30" s="1"/>
      <c r="K30" s="1"/>
      <c r="L30" s="1"/>
      <c r="N30" s="61" t="str">
        <f t="shared" si="4"/>
        <v>Registo Automovel</v>
      </c>
      <c r="O30" s="75" t="str">
        <f t="shared" si="5"/>
        <v>Cancelamento Matrícula</v>
      </c>
      <c r="P30" s="75"/>
      <c r="Q30" s="61"/>
      <c r="R30" s="67">
        <f t="shared" si="1"/>
        <v>35</v>
      </c>
      <c r="S30" s="67">
        <f t="shared" si="2"/>
        <v>10</v>
      </c>
      <c r="T30" s="67">
        <f t="shared" si="3"/>
        <v>45</v>
      </c>
      <c r="V30" s="1"/>
      <c r="W30" s="1"/>
    </row>
    <row r="31" spans="1:23" ht="18" x14ac:dyDescent="0.25">
      <c r="A31" s="1"/>
      <c r="B31" s="57"/>
      <c r="C31" s="23" t="s">
        <v>25</v>
      </c>
      <c r="D31" s="10" t="s">
        <v>44</v>
      </c>
      <c r="E31" s="11">
        <v>45</v>
      </c>
      <c r="F31" s="11">
        <v>10</v>
      </c>
      <c r="G31" s="11">
        <f t="shared" ref="G31:G41" si="8">F31*$I$45</f>
        <v>0</v>
      </c>
      <c r="H31" s="11">
        <f t="shared" ref="H31:H41" si="9">F31-G31</f>
        <v>10</v>
      </c>
      <c r="I31" s="49">
        <f t="shared" ref="I31:I41" si="10">E31+H31</f>
        <v>55</v>
      </c>
      <c r="J31" s="1"/>
      <c r="K31" s="1"/>
      <c r="L31" s="1"/>
      <c r="N31" s="61" t="str">
        <f t="shared" si="4"/>
        <v>Registo Automovel</v>
      </c>
      <c r="O31" s="75" t="str">
        <f t="shared" si="5"/>
        <v>Legalização de Jantes</v>
      </c>
      <c r="P31" s="75"/>
      <c r="Q31" s="61"/>
      <c r="R31" s="67">
        <f t="shared" ref="R31:R43" si="11">E31</f>
        <v>45</v>
      </c>
      <c r="S31" s="67">
        <f t="shared" ref="S31:S43" si="12">H31</f>
        <v>10</v>
      </c>
      <c r="T31" s="67">
        <f t="shared" ref="T31:T43" si="13">I31</f>
        <v>55</v>
      </c>
      <c r="V31" s="1"/>
      <c r="W31" s="1"/>
    </row>
    <row r="32" spans="1:23" ht="18" x14ac:dyDescent="0.25">
      <c r="A32" s="1"/>
      <c r="B32" s="57"/>
      <c r="C32" s="23" t="s">
        <v>56</v>
      </c>
      <c r="D32" s="10" t="s">
        <v>45</v>
      </c>
      <c r="E32" s="11"/>
      <c r="F32" s="11"/>
      <c r="G32" s="11">
        <f t="shared" si="8"/>
        <v>0</v>
      </c>
      <c r="H32" s="11">
        <f t="shared" si="9"/>
        <v>0</v>
      </c>
      <c r="I32" s="49">
        <f t="shared" si="10"/>
        <v>0</v>
      </c>
      <c r="J32" s="1"/>
      <c r="K32" s="1"/>
      <c r="L32" s="1"/>
      <c r="N32" s="61" t="str">
        <f t="shared" si="4"/>
        <v>IMT</v>
      </c>
      <c r="O32" s="75" t="str">
        <f t="shared" si="5"/>
        <v>Licença Transporte de Crianças</v>
      </c>
      <c r="P32" s="75"/>
      <c r="Q32" s="61"/>
      <c r="R32" s="67">
        <f t="shared" si="11"/>
        <v>0</v>
      </c>
      <c r="S32" s="67">
        <f t="shared" si="12"/>
        <v>0</v>
      </c>
      <c r="T32" s="67">
        <f t="shared" si="13"/>
        <v>0</v>
      </c>
      <c r="V32" s="1"/>
      <c r="W32" s="1"/>
    </row>
    <row r="33" spans="1:23" ht="18" x14ac:dyDescent="0.25">
      <c r="A33" s="1"/>
      <c r="B33" s="57"/>
      <c r="C33" s="23" t="s">
        <v>58</v>
      </c>
      <c r="D33" s="10" t="s">
        <v>57</v>
      </c>
      <c r="E33" s="11">
        <v>190</v>
      </c>
      <c r="F33" s="11">
        <v>10</v>
      </c>
      <c r="G33" s="11">
        <f t="shared" si="8"/>
        <v>0</v>
      </c>
      <c r="H33" s="11">
        <f t="shared" si="9"/>
        <v>10</v>
      </c>
      <c r="I33" s="49">
        <f t="shared" si="10"/>
        <v>200</v>
      </c>
      <c r="J33" s="1"/>
      <c r="K33" s="1"/>
      <c r="L33" s="1"/>
      <c r="N33" s="61" t="str">
        <f t="shared" si="4"/>
        <v>CAP - Taxi</v>
      </c>
      <c r="O33" s="75" t="str">
        <f t="shared" si="5"/>
        <v>CAP - Cartão de Aptidão Profissional</v>
      </c>
      <c r="P33" s="75"/>
      <c r="Q33" s="61"/>
      <c r="R33" s="67">
        <f t="shared" si="11"/>
        <v>190</v>
      </c>
      <c r="S33" s="67">
        <f t="shared" si="12"/>
        <v>10</v>
      </c>
      <c r="T33" s="67">
        <f t="shared" si="13"/>
        <v>200</v>
      </c>
      <c r="V33" s="1"/>
      <c r="W33" s="1"/>
    </row>
    <row r="34" spans="1:23" ht="18" x14ac:dyDescent="0.25">
      <c r="A34" s="1"/>
      <c r="B34" s="57"/>
      <c r="C34" s="23" t="s">
        <v>30</v>
      </c>
      <c r="D34" s="10" t="s">
        <v>30</v>
      </c>
      <c r="E34" s="11"/>
      <c r="F34" s="11"/>
      <c r="G34" s="11">
        <f t="shared" si="8"/>
        <v>0</v>
      </c>
      <c r="H34" s="11">
        <f t="shared" si="9"/>
        <v>0</v>
      </c>
      <c r="I34" s="49">
        <f t="shared" si="10"/>
        <v>0</v>
      </c>
      <c r="J34" s="1"/>
      <c r="K34" s="1"/>
      <c r="L34" s="1"/>
      <c r="N34" s="61" t="str">
        <f t="shared" si="4"/>
        <v>*</v>
      </c>
      <c r="O34" s="75" t="str">
        <f t="shared" si="5"/>
        <v>*</v>
      </c>
      <c r="P34" s="75"/>
      <c r="Q34" s="61"/>
      <c r="R34" s="67">
        <f t="shared" si="11"/>
        <v>0</v>
      </c>
      <c r="S34" s="67">
        <f t="shared" si="12"/>
        <v>0</v>
      </c>
      <c r="T34" s="67">
        <f t="shared" si="13"/>
        <v>0</v>
      </c>
      <c r="V34" s="1"/>
      <c r="W34" s="1"/>
    </row>
    <row r="35" spans="1:23" ht="18" x14ac:dyDescent="0.25">
      <c r="A35" s="1"/>
      <c r="B35" s="57"/>
      <c r="C35" s="23" t="s">
        <v>30</v>
      </c>
      <c r="D35" s="10" t="s">
        <v>30</v>
      </c>
      <c r="E35" s="11"/>
      <c r="F35" s="11"/>
      <c r="G35" s="11">
        <f t="shared" si="8"/>
        <v>0</v>
      </c>
      <c r="H35" s="11">
        <f t="shared" si="9"/>
        <v>0</v>
      </c>
      <c r="I35" s="49">
        <f t="shared" si="10"/>
        <v>0</v>
      </c>
      <c r="J35" s="1"/>
      <c r="K35" s="1"/>
      <c r="L35" s="1"/>
      <c r="N35" s="61" t="str">
        <f t="shared" si="4"/>
        <v>*</v>
      </c>
      <c r="O35" s="75" t="str">
        <f t="shared" si="5"/>
        <v>*</v>
      </c>
      <c r="P35" s="75"/>
      <c r="Q35" s="61"/>
      <c r="R35" s="67">
        <f t="shared" si="11"/>
        <v>0</v>
      </c>
      <c r="S35" s="67">
        <f t="shared" si="12"/>
        <v>0</v>
      </c>
      <c r="T35" s="67">
        <f t="shared" si="13"/>
        <v>0</v>
      </c>
      <c r="V35" s="1"/>
      <c r="W35" s="1"/>
    </row>
    <row r="36" spans="1:23" ht="18" x14ac:dyDescent="0.25">
      <c r="A36" s="1"/>
      <c r="B36" s="57"/>
      <c r="C36" s="23" t="s">
        <v>30</v>
      </c>
      <c r="D36" s="10" t="s">
        <v>30</v>
      </c>
      <c r="E36" s="11"/>
      <c r="F36" s="11"/>
      <c r="G36" s="11">
        <f t="shared" si="8"/>
        <v>0</v>
      </c>
      <c r="H36" s="11">
        <f t="shared" si="9"/>
        <v>0</v>
      </c>
      <c r="I36" s="49">
        <f t="shared" si="10"/>
        <v>0</v>
      </c>
      <c r="J36" s="1"/>
      <c r="K36" s="1"/>
      <c r="L36" s="1"/>
      <c r="N36" s="61" t="str">
        <f t="shared" si="4"/>
        <v>*</v>
      </c>
      <c r="O36" s="75" t="str">
        <f t="shared" si="5"/>
        <v>*</v>
      </c>
      <c r="P36" s="75"/>
      <c r="Q36" s="61"/>
      <c r="R36" s="67">
        <f t="shared" si="11"/>
        <v>0</v>
      </c>
      <c r="S36" s="67">
        <f t="shared" si="12"/>
        <v>0</v>
      </c>
      <c r="T36" s="67">
        <f t="shared" si="13"/>
        <v>0</v>
      </c>
      <c r="V36" s="1"/>
      <c r="W36" s="1"/>
    </row>
    <row r="37" spans="1:23" ht="18" x14ac:dyDescent="0.25">
      <c r="A37" s="1"/>
      <c r="B37" s="57"/>
      <c r="C37" s="23" t="s">
        <v>30</v>
      </c>
      <c r="D37" s="10" t="s">
        <v>30</v>
      </c>
      <c r="E37" s="11"/>
      <c r="F37" s="11"/>
      <c r="G37" s="11">
        <f t="shared" si="8"/>
        <v>0</v>
      </c>
      <c r="H37" s="11">
        <f t="shared" si="9"/>
        <v>0</v>
      </c>
      <c r="I37" s="49">
        <f t="shared" si="10"/>
        <v>0</v>
      </c>
      <c r="J37" s="1"/>
      <c r="K37" s="1"/>
      <c r="L37" s="1"/>
      <c r="N37" s="61" t="str">
        <f t="shared" si="4"/>
        <v>*</v>
      </c>
      <c r="O37" s="75" t="str">
        <f t="shared" si="5"/>
        <v>*</v>
      </c>
      <c r="P37" s="75"/>
      <c r="Q37" s="61"/>
      <c r="R37" s="67">
        <f t="shared" si="11"/>
        <v>0</v>
      </c>
      <c r="S37" s="67">
        <f t="shared" si="12"/>
        <v>0</v>
      </c>
      <c r="T37" s="67">
        <f t="shared" si="13"/>
        <v>0</v>
      </c>
      <c r="V37" s="1"/>
      <c r="W37" s="1"/>
    </row>
    <row r="38" spans="1:23" ht="18" x14ac:dyDescent="0.25">
      <c r="A38" s="1"/>
      <c r="B38" s="57"/>
      <c r="C38" s="23" t="s">
        <v>30</v>
      </c>
      <c r="D38" s="10" t="s">
        <v>30</v>
      </c>
      <c r="E38" s="11"/>
      <c r="F38" s="11"/>
      <c r="G38" s="11">
        <f t="shared" si="8"/>
        <v>0</v>
      </c>
      <c r="H38" s="11">
        <f t="shared" si="9"/>
        <v>0</v>
      </c>
      <c r="I38" s="49">
        <f t="shared" si="10"/>
        <v>0</v>
      </c>
      <c r="J38" s="1"/>
      <c r="K38" s="1"/>
      <c r="L38" s="1"/>
      <c r="N38" s="61" t="str">
        <f t="shared" si="4"/>
        <v>*</v>
      </c>
      <c r="O38" s="75" t="str">
        <f t="shared" si="5"/>
        <v>*</v>
      </c>
      <c r="P38" s="75"/>
      <c r="Q38" s="61"/>
      <c r="R38" s="67">
        <f t="shared" si="11"/>
        <v>0</v>
      </c>
      <c r="S38" s="67">
        <f t="shared" si="12"/>
        <v>0</v>
      </c>
      <c r="T38" s="67">
        <f t="shared" si="13"/>
        <v>0</v>
      </c>
      <c r="V38" s="1"/>
      <c r="W38" s="1"/>
    </row>
    <row r="39" spans="1:23" ht="18" x14ac:dyDescent="0.25">
      <c r="A39" s="1"/>
      <c r="B39" s="57"/>
      <c r="C39" s="23" t="s">
        <v>30</v>
      </c>
      <c r="D39" s="10" t="s">
        <v>30</v>
      </c>
      <c r="E39" s="11"/>
      <c r="F39" s="11"/>
      <c r="G39" s="11">
        <f t="shared" si="8"/>
        <v>0</v>
      </c>
      <c r="H39" s="11">
        <f t="shared" si="9"/>
        <v>0</v>
      </c>
      <c r="I39" s="49">
        <f t="shared" si="10"/>
        <v>0</v>
      </c>
      <c r="J39" s="1"/>
      <c r="K39" s="1"/>
      <c r="L39" s="1"/>
      <c r="N39" s="61" t="str">
        <f t="shared" si="4"/>
        <v>*</v>
      </c>
      <c r="O39" s="75" t="str">
        <f t="shared" si="5"/>
        <v>*</v>
      </c>
      <c r="P39" s="75"/>
      <c r="Q39" s="61"/>
      <c r="R39" s="67">
        <f t="shared" si="11"/>
        <v>0</v>
      </c>
      <c r="S39" s="67">
        <f t="shared" si="12"/>
        <v>0</v>
      </c>
      <c r="T39" s="67">
        <f t="shared" si="13"/>
        <v>0</v>
      </c>
      <c r="V39" s="1"/>
      <c r="W39" s="1"/>
    </row>
    <row r="40" spans="1:23" ht="18" x14ac:dyDescent="0.25">
      <c r="A40" s="1"/>
      <c r="B40" s="57"/>
      <c r="C40" s="23" t="s">
        <v>30</v>
      </c>
      <c r="D40" s="10" t="s">
        <v>30</v>
      </c>
      <c r="E40" s="11"/>
      <c r="F40" s="11"/>
      <c r="G40" s="11">
        <f t="shared" si="8"/>
        <v>0</v>
      </c>
      <c r="H40" s="11">
        <f t="shared" si="9"/>
        <v>0</v>
      </c>
      <c r="I40" s="49">
        <f t="shared" si="10"/>
        <v>0</v>
      </c>
      <c r="J40" s="1"/>
      <c r="K40" s="1"/>
      <c r="L40" s="1"/>
      <c r="N40" s="61" t="str">
        <f t="shared" si="4"/>
        <v>*</v>
      </c>
      <c r="O40" s="75" t="str">
        <f t="shared" si="5"/>
        <v>*</v>
      </c>
      <c r="P40" s="75"/>
      <c r="Q40" s="61"/>
      <c r="R40" s="67">
        <f t="shared" si="11"/>
        <v>0</v>
      </c>
      <c r="S40" s="67">
        <f t="shared" si="12"/>
        <v>0</v>
      </c>
      <c r="T40" s="67">
        <f t="shared" si="13"/>
        <v>0</v>
      </c>
      <c r="V40" s="1"/>
      <c r="W40" s="1"/>
    </row>
    <row r="41" spans="1:23" ht="18" x14ac:dyDescent="0.25">
      <c r="A41" s="1"/>
      <c r="B41" s="57"/>
      <c r="C41" s="23" t="s">
        <v>46</v>
      </c>
      <c r="D41" s="10" t="s">
        <v>47</v>
      </c>
      <c r="E41" s="11"/>
      <c r="F41" s="11"/>
      <c r="G41" s="11">
        <f t="shared" si="8"/>
        <v>0</v>
      </c>
      <c r="H41" s="11">
        <f t="shared" si="9"/>
        <v>0</v>
      </c>
      <c r="I41" s="49">
        <f t="shared" si="10"/>
        <v>0</v>
      </c>
      <c r="J41" s="1"/>
      <c r="K41" s="1"/>
      <c r="L41" s="1"/>
      <c r="N41" s="61" t="str">
        <f t="shared" si="4"/>
        <v>Cidadão</v>
      </c>
      <c r="O41" s="75" t="str">
        <f t="shared" si="5"/>
        <v>Registo Criminal</v>
      </c>
      <c r="P41" s="75"/>
      <c r="Q41" s="61"/>
      <c r="R41" s="67">
        <f t="shared" si="11"/>
        <v>0</v>
      </c>
      <c r="S41" s="67">
        <f t="shared" si="12"/>
        <v>0</v>
      </c>
      <c r="T41" s="67">
        <f t="shared" si="13"/>
        <v>0</v>
      </c>
      <c r="V41" s="1"/>
      <c r="W41" s="1"/>
    </row>
    <row r="42" spans="1:23" ht="18" x14ac:dyDescent="0.25">
      <c r="A42" s="1"/>
      <c r="B42" s="57"/>
      <c r="C42" s="23" t="s">
        <v>46</v>
      </c>
      <c r="D42" s="10" t="s">
        <v>30</v>
      </c>
      <c r="E42" s="11"/>
      <c r="F42" s="11"/>
      <c r="G42" s="11">
        <f>F42*$I$45</f>
        <v>0</v>
      </c>
      <c r="H42" s="11">
        <f t="shared" si="6"/>
        <v>0</v>
      </c>
      <c r="I42" s="49">
        <f t="shared" si="7"/>
        <v>0</v>
      </c>
      <c r="J42" s="1"/>
      <c r="K42" s="1"/>
      <c r="L42" s="1"/>
      <c r="N42" s="61" t="str">
        <f t="shared" si="4"/>
        <v>Cidadão</v>
      </c>
      <c r="O42" s="75" t="str">
        <f t="shared" si="5"/>
        <v>*</v>
      </c>
      <c r="P42" s="75"/>
      <c r="Q42" s="61"/>
      <c r="R42" s="67">
        <f t="shared" si="11"/>
        <v>0</v>
      </c>
      <c r="S42" s="67">
        <f t="shared" si="12"/>
        <v>0</v>
      </c>
      <c r="T42" s="67">
        <f t="shared" si="13"/>
        <v>0</v>
      </c>
      <c r="V42" s="1"/>
      <c r="W42" s="1"/>
    </row>
    <row r="43" spans="1:23" ht="18.75" thickBot="1" x14ac:dyDescent="0.3">
      <c r="A43" s="1"/>
      <c r="B43" s="57"/>
      <c r="C43" s="23" t="s">
        <v>46</v>
      </c>
      <c r="D43" s="14" t="s">
        <v>30</v>
      </c>
      <c r="E43" s="13"/>
      <c r="F43" s="13"/>
      <c r="G43" s="13">
        <f>F43*$I$45</f>
        <v>0</v>
      </c>
      <c r="H43" s="13">
        <f t="shared" si="6"/>
        <v>0</v>
      </c>
      <c r="I43" s="50">
        <f t="shared" si="7"/>
        <v>0</v>
      </c>
      <c r="J43" s="1"/>
      <c r="K43" s="1"/>
      <c r="L43" s="1"/>
      <c r="N43" s="61" t="str">
        <f t="shared" si="4"/>
        <v>Cidadão</v>
      </c>
      <c r="O43" s="75" t="str">
        <f t="shared" si="5"/>
        <v>*</v>
      </c>
      <c r="P43" s="75"/>
      <c r="Q43" s="61"/>
      <c r="R43" s="67">
        <f t="shared" si="11"/>
        <v>0</v>
      </c>
      <c r="S43" s="67">
        <f t="shared" si="12"/>
        <v>0</v>
      </c>
      <c r="T43" s="67">
        <f t="shared" si="13"/>
        <v>0</v>
      </c>
      <c r="V43" s="1"/>
      <c r="W43" s="1"/>
    </row>
    <row r="44" spans="1:23" ht="24" customHeight="1" x14ac:dyDescent="0.25">
      <c r="A44" s="1"/>
      <c r="B44" s="27"/>
      <c r="C44" s="21"/>
      <c r="D44" s="1"/>
      <c r="E44" s="1"/>
      <c r="F44" s="1"/>
      <c r="G44" s="1"/>
      <c r="H44" s="1"/>
      <c r="I44" s="1"/>
      <c r="J44" s="1"/>
      <c r="K44" s="1"/>
      <c r="L44" s="1"/>
      <c r="P44" s="4"/>
      <c r="Q44" s="4"/>
      <c r="R44" s="74" t="s">
        <v>24</v>
      </c>
      <c r="S44" s="74"/>
      <c r="T44" s="34">
        <f>SUBTOTAL(9,I17:I43)</f>
        <v>1038</v>
      </c>
      <c r="V44" s="1"/>
      <c r="W44" s="1"/>
    </row>
    <row r="45" spans="1:23" ht="24" customHeight="1" thickBot="1" x14ac:dyDescent="0.35">
      <c r="A45" s="1"/>
      <c r="B45" s="27"/>
      <c r="C45" s="53">
        <f ca="1">NOW()</f>
        <v>43390.926470949074</v>
      </c>
      <c r="D45" s="52">
        <f ca="1">NOW()-D59</f>
        <v>43390.926470949074</v>
      </c>
      <c r="E45" s="1"/>
      <c r="F45" s="1"/>
      <c r="G45" s="72" t="s">
        <v>21</v>
      </c>
      <c r="H45" s="73"/>
      <c r="I45" s="43"/>
      <c r="J45" s="1"/>
      <c r="K45" s="1"/>
      <c r="L45" s="1"/>
      <c r="N45" s="35"/>
      <c r="O45" s="35"/>
      <c r="P45" s="36"/>
      <c r="Q45" s="36"/>
      <c r="R45" s="37"/>
      <c r="S45" s="37"/>
      <c r="T45" s="38"/>
      <c r="V45" s="1"/>
      <c r="W45" s="1"/>
    </row>
    <row r="46" spans="1:23" ht="20.25" thickTop="1" x14ac:dyDescent="0.3">
      <c r="A46" s="1"/>
      <c r="B46" s="27"/>
      <c r="C46" s="20"/>
      <c r="D46" s="1"/>
      <c r="E46" s="1"/>
      <c r="F46" s="1"/>
      <c r="G46" s="1"/>
      <c r="H46" s="1"/>
      <c r="I46" s="1"/>
      <c r="J46" s="1"/>
      <c r="K46" s="1"/>
      <c r="L46" s="1"/>
      <c r="P46" s="4"/>
      <c r="Q46" s="4"/>
      <c r="R46" s="3"/>
      <c r="S46" s="3"/>
      <c r="T46" s="3"/>
      <c r="V46" s="1"/>
      <c r="W46" s="1"/>
    </row>
    <row r="47" spans="1:23" ht="19.7" customHeight="1" x14ac:dyDescent="0.25">
      <c r="A47" s="1"/>
      <c r="B47" s="27"/>
      <c r="C47" s="33" t="s">
        <v>4</v>
      </c>
      <c r="D47" s="107" t="s">
        <v>50</v>
      </c>
      <c r="E47" s="107"/>
      <c r="F47" s="107"/>
      <c r="G47" s="107"/>
      <c r="H47" s="107"/>
      <c r="I47" s="108"/>
      <c r="J47" s="1"/>
      <c r="K47" s="1"/>
      <c r="L47" s="1"/>
      <c r="N47" s="62" t="s">
        <v>4</v>
      </c>
      <c r="O47" s="71" t="str">
        <f>D47</f>
        <v>-</v>
      </c>
      <c r="P47" s="71"/>
      <c r="Q47" s="71"/>
      <c r="R47" s="71"/>
      <c r="S47" s="71"/>
      <c r="T47" s="71"/>
      <c r="V47" s="1"/>
      <c r="W47" s="1"/>
    </row>
    <row r="48" spans="1:23" x14ac:dyDescent="0.25">
      <c r="A48" s="1"/>
      <c r="B48" s="27"/>
      <c r="C48" s="109" t="s">
        <v>32</v>
      </c>
      <c r="D48" s="107"/>
      <c r="E48" s="107"/>
      <c r="F48" s="107"/>
      <c r="G48" s="107"/>
      <c r="H48" s="107"/>
      <c r="I48" s="108"/>
      <c r="J48" s="1"/>
      <c r="K48" s="1"/>
      <c r="L48" s="1"/>
      <c r="N48" s="71" t="str">
        <f>C48</f>
        <v>.</v>
      </c>
      <c r="O48" s="71"/>
      <c r="P48" s="71"/>
      <c r="Q48" s="71"/>
      <c r="R48" s="71"/>
      <c r="S48" s="71"/>
      <c r="T48" s="71"/>
      <c r="V48" s="1"/>
      <c r="W48" s="1"/>
    </row>
    <row r="49" spans="1:23" ht="20.25" thickBot="1" x14ac:dyDescent="0.3">
      <c r="A49" s="1"/>
      <c r="B49" s="27"/>
      <c r="C49" s="20"/>
      <c r="D49" s="1"/>
      <c r="E49" s="1"/>
      <c r="F49" s="1"/>
      <c r="G49" s="1"/>
      <c r="H49" s="1"/>
      <c r="I49" s="1"/>
      <c r="J49" s="1"/>
      <c r="K49" s="1"/>
      <c r="L49" s="1"/>
      <c r="N49" s="36"/>
      <c r="O49" s="35"/>
      <c r="P49" s="35"/>
      <c r="Q49" s="35"/>
      <c r="R49" s="35"/>
      <c r="S49" s="35"/>
      <c r="T49" s="35"/>
      <c r="V49" s="1"/>
      <c r="W49" s="1"/>
    </row>
    <row r="50" spans="1:23" ht="20.25" thickTop="1" x14ac:dyDescent="0.25">
      <c r="A50" s="1"/>
      <c r="B50" s="44"/>
      <c r="C50" s="46" t="s">
        <v>33</v>
      </c>
      <c r="D50" s="47" t="s">
        <v>38</v>
      </c>
      <c r="E50" s="47"/>
      <c r="F50" s="101"/>
      <c r="G50" s="101"/>
      <c r="H50" s="101"/>
      <c r="I50" s="102"/>
      <c r="J50" s="1"/>
      <c r="K50" s="1"/>
      <c r="L50" s="1"/>
      <c r="N50" s="4"/>
      <c r="V50" s="1"/>
      <c r="W50" s="1"/>
    </row>
    <row r="51" spans="1:23" ht="19.5" customHeight="1" x14ac:dyDescent="0.25">
      <c r="A51" s="1"/>
      <c r="B51" s="45">
        <v>1</v>
      </c>
      <c r="C51" s="110" t="s">
        <v>39</v>
      </c>
      <c r="D51" s="111"/>
      <c r="E51" s="111"/>
      <c r="F51" s="111"/>
      <c r="G51" s="111"/>
      <c r="H51" s="111"/>
      <c r="I51" s="112"/>
      <c r="J51" s="1"/>
      <c r="K51" s="1"/>
      <c r="L51" s="1"/>
      <c r="N51" s="70" t="s">
        <v>31</v>
      </c>
      <c r="O51" s="70"/>
      <c r="P51" s="70"/>
      <c r="Q51" s="70"/>
      <c r="R51" s="70"/>
      <c r="S51" s="70"/>
      <c r="T51" s="66">
        <f ca="1">TODAY()+30</f>
        <v>43420</v>
      </c>
      <c r="V51" s="1"/>
      <c r="W51" s="1"/>
    </row>
    <row r="52" spans="1:23" ht="20.25" thickBot="1" x14ac:dyDescent="0.35">
      <c r="A52" s="1"/>
      <c r="B52" s="42">
        <v>2</v>
      </c>
      <c r="C52" s="88" t="s">
        <v>34</v>
      </c>
      <c r="D52" s="89"/>
      <c r="E52" s="89"/>
      <c r="F52" s="89"/>
      <c r="G52" s="89"/>
      <c r="H52" s="89"/>
      <c r="I52" s="90"/>
      <c r="J52" s="1"/>
      <c r="K52" s="1"/>
      <c r="L52" s="1"/>
      <c r="N52" s="39"/>
      <c r="O52" s="39"/>
      <c r="P52" s="39"/>
      <c r="Q52" s="39"/>
      <c r="R52" s="39"/>
      <c r="S52" s="40"/>
      <c r="T52" s="41"/>
      <c r="V52" s="1"/>
      <c r="W52" s="1"/>
    </row>
    <row r="53" spans="1:23" ht="20.25" customHeight="1" thickTop="1" x14ac:dyDescent="0.3">
      <c r="A53" s="1"/>
      <c r="B53" s="96">
        <v>3</v>
      </c>
      <c r="C53" s="88" t="s">
        <v>35</v>
      </c>
      <c r="D53" s="89"/>
      <c r="E53" s="89"/>
      <c r="F53" s="89"/>
      <c r="G53" s="89"/>
      <c r="H53" s="89"/>
      <c r="I53" s="90"/>
      <c r="J53" s="1"/>
      <c r="K53" s="1"/>
      <c r="L53" s="1"/>
      <c r="N53" s="62"/>
      <c r="O53" s="62"/>
      <c r="P53" s="62"/>
      <c r="Q53" s="62"/>
      <c r="R53" s="62"/>
      <c r="S53" s="63"/>
      <c r="T53" s="32"/>
      <c r="V53" s="1"/>
      <c r="W53" s="1"/>
    </row>
    <row r="54" spans="1:23" ht="19.7" customHeight="1" x14ac:dyDescent="0.25">
      <c r="A54" s="1"/>
      <c r="B54" s="97"/>
      <c r="C54" s="88" t="s">
        <v>36</v>
      </c>
      <c r="D54" s="89"/>
      <c r="E54" s="89"/>
      <c r="F54" s="89"/>
      <c r="G54" s="89"/>
      <c r="H54" s="89"/>
      <c r="I54" s="90"/>
      <c r="J54" s="1"/>
      <c r="K54" s="1"/>
      <c r="L54" s="1"/>
      <c r="N54" s="65" t="s">
        <v>52</v>
      </c>
      <c r="O54" s="93">
        <f ca="1">D45</f>
        <v>43390.926470949074</v>
      </c>
      <c r="P54" s="93"/>
      <c r="Q54" s="54">
        <f ca="1">C45</f>
        <v>43390.926470949074</v>
      </c>
      <c r="R54" s="58"/>
      <c r="S54" s="58"/>
      <c r="T54" s="58"/>
      <c r="V54" s="1"/>
      <c r="W54" s="1"/>
    </row>
    <row r="55" spans="1:23" x14ac:dyDescent="0.3">
      <c r="A55" s="1"/>
      <c r="B55" s="42">
        <v>4</v>
      </c>
      <c r="C55" s="88" t="s">
        <v>37</v>
      </c>
      <c r="D55" s="89"/>
      <c r="E55" s="89"/>
      <c r="F55" s="89"/>
      <c r="G55" s="89"/>
      <c r="H55" s="89"/>
      <c r="I55" s="90"/>
      <c r="J55" s="1"/>
      <c r="K55" s="1"/>
      <c r="L55" s="1"/>
      <c r="O55" s="4"/>
      <c r="P55" s="3"/>
      <c r="Q55" s="3"/>
      <c r="R55" s="3"/>
      <c r="S55" s="3"/>
      <c r="T55" s="3"/>
      <c r="V55" s="1"/>
      <c r="W55" s="1"/>
    </row>
    <row r="56" spans="1:23" x14ac:dyDescent="0.3">
      <c r="A56" s="1"/>
      <c r="B56" s="42">
        <v>5</v>
      </c>
      <c r="C56" s="88" t="s">
        <v>43</v>
      </c>
      <c r="D56" s="89"/>
      <c r="E56" s="89"/>
      <c r="F56" s="89"/>
      <c r="G56" s="89"/>
      <c r="H56" s="89"/>
      <c r="I56" s="90"/>
      <c r="J56" s="1"/>
      <c r="K56" s="1"/>
      <c r="L56" s="1"/>
      <c r="N56" s="4" t="s">
        <v>1</v>
      </c>
      <c r="O56" s="3"/>
      <c r="P56" s="3"/>
      <c r="Q56" s="3"/>
      <c r="R56" s="3"/>
      <c r="S56" s="3"/>
      <c r="T56" s="3"/>
      <c r="V56" s="1"/>
      <c r="W56" s="1"/>
    </row>
    <row r="57" spans="1:23" ht="20.25" thickBot="1" x14ac:dyDescent="0.3">
      <c r="A57" s="1"/>
      <c r="B57" s="27"/>
      <c r="C57" s="20"/>
      <c r="D57" s="1"/>
      <c r="E57" s="1"/>
      <c r="F57" s="1"/>
      <c r="G57" s="1"/>
      <c r="H57" s="1"/>
      <c r="I57" s="1"/>
      <c r="J57" s="1"/>
      <c r="K57" s="1"/>
      <c r="L57" s="1"/>
      <c r="N57" s="4" t="s">
        <v>2</v>
      </c>
      <c r="V57" s="1"/>
      <c r="W57" s="1"/>
    </row>
    <row r="58" spans="1:23" x14ac:dyDescent="0.25">
      <c r="A58" s="1"/>
      <c r="B58" s="27"/>
      <c r="C58" s="94" t="s">
        <v>41</v>
      </c>
      <c r="D58" s="95"/>
      <c r="E58" s="1"/>
      <c r="F58" s="1"/>
      <c r="G58" s="1"/>
      <c r="H58" s="1"/>
      <c r="I58" s="1"/>
      <c r="J58" s="1"/>
      <c r="K58" s="1"/>
      <c r="L58" s="1"/>
      <c r="N58" s="2"/>
      <c r="O58" s="2"/>
      <c r="P58" s="2"/>
      <c r="Q58" s="2"/>
      <c r="R58" s="2"/>
      <c r="S58" s="2"/>
      <c r="T58" s="2"/>
      <c r="V58" s="1"/>
      <c r="W58" s="1"/>
    </row>
    <row r="59" spans="1:23" ht="20.25" thickBot="1" x14ac:dyDescent="0.35">
      <c r="A59" s="1"/>
      <c r="B59" s="27"/>
      <c r="C59" s="55" t="s">
        <v>42</v>
      </c>
      <c r="D59" s="56"/>
      <c r="E59" s="1"/>
      <c r="F59" s="1"/>
      <c r="G59" s="1"/>
      <c r="H59" s="1"/>
      <c r="I59" s="1"/>
      <c r="J59" s="1"/>
      <c r="K59" s="1"/>
      <c r="L59" s="1"/>
      <c r="V59" s="1"/>
      <c r="W59" s="1"/>
    </row>
    <row r="60" spans="1:23" x14ac:dyDescent="0.25">
      <c r="A60" s="1"/>
      <c r="B60" s="27"/>
      <c r="C60" s="20"/>
      <c r="D60" s="1"/>
      <c r="E60" s="1"/>
      <c r="F60" s="1"/>
      <c r="G60" s="1"/>
      <c r="H60" s="1"/>
      <c r="I60" s="1"/>
      <c r="J60" s="1"/>
      <c r="K60" s="1"/>
      <c r="L60" s="1"/>
      <c r="V60" s="1"/>
      <c r="W60" s="1"/>
    </row>
    <row r="61" spans="1:23" x14ac:dyDescent="0.25">
      <c r="A61" s="1"/>
      <c r="B61" s="27"/>
      <c r="C61" s="20"/>
      <c r="D61" s="1"/>
      <c r="E61" s="1"/>
      <c r="F61" s="1"/>
      <c r="G61" s="1"/>
      <c r="H61" s="1"/>
      <c r="I61" s="1"/>
      <c r="J61" s="1"/>
      <c r="K61" s="1"/>
      <c r="L61" s="1"/>
      <c r="N61" s="92"/>
      <c r="O61" s="92"/>
      <c r="P61" s="92"/>
      <c r="Q61" s="92"/>
      <c r="R61" s="92"/>
      <c r="S61" s="92"/>
      <c r="T61" s="92"/>
      <c r="V61" s="1"/>
      <c r="W61" s="1"/>
    </row>
    <row r="62" spans="1:23" x14ac:dyDescent="0.25">
      <c r="A62" s="1"/>
      <c r="B62" s="27"/>
      <c r="C62" s="20"/>
      <c r="D62" s="1"/>
      <c r="E62" s="1"/>
      <c r="F62" s="1"/>
      <c r="G62" s="1"/>
      <c r="H62" s="1"/>
      <c r="I62" s="1"/>
      <c r="J62" s="1"/>
      <c r="K62" s="1"/>
      <c r="L62" s="1"/>
      <c r="V62" s="1"/>
      <c r="W62" s="1"/>
    </row>
    <row r="63" spans="1:23" x14ac:dyDescent="0.25">
      <c r="A63" s="1"/>
      <c r="B63" s="27"/>
      <c r="C63" s="20"/>
      <c r="D63" s="1"/>
      <c r="E63" s="1"/>
      <c r="F63" s="1"/>
      <c r="G63" s="1"/>
      <c r="H63" s="1"/>
      <c r="I63" s="1"/>
      <c r="J63" s="1"/>
      <c r="K63" s="1"/>
      <c r="L63" s="1"/>
      <c r="N63" s="91"/>
      <c r="O63" s="91"/>
      <c r="P63" s="91"/>
      <c r="Q63" s="91"/>
      <c r="R63" s="91"/>
      <c r="S63" s="91"/>
      <c r="T63" s="91"/>
      <c r="V63" s="1"/>
      <c r="W63" s="1"/>
    </row>
    <row r="64" spans="1:23" x14ac:dyDescent="0.25">
      <c r="A64" s="1"/>
      <c r="B64" s="27"/>
      <c r="C64" s="20"/>
      <c r="D64" s="1"/>
      <c r="E64" s="1"/>
      <c r="F64" s="1"/>
      <c r="G64" s="1"/>
      <c r="H64" s="1"/>
      <c r="I64" s="1"/>
      <c r="J64" s="1"/>
      <c r="K64" s="1"/>
      <c r="L64" s="1"/>
      <c r="V64" s="1"/>
      <c r="W64" s="1"/>
    </row>
    <row r="65" spans="1:23" x14ac:dyDescent="0.25">
      <c r="A65" s="1"/>
      <c r="B65" s="27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5">
      <c r="A66" s="1"/>
      <c r="B66" s="27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5">
      <c r="A67" s="1"/>
      <c r="B67" s="27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5">
      <c r="A68" s="1"/>
      <c r="B68" s="27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5">
      <c r="A69" s="1"/>
      <c r="B69" s="27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5">
      <c r="A70" s="1"/>
      <c r="B70" s="27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5">
      <c r="A71" s="1"/>
      <c r="B71" s="27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5">
      <c r="A72" s="1"/>
      <c r="B72" s="27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5">
      <c r="A73" s="1"/>
      <c r="B73" s="27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5">
      <c r="A74" s="1"/>
      <c r="B74" s="27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5">
      <c r="A75" s="1"/>
      <c r="B75" s="27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5">
      <c r="A76" s="1"/>
      <c r="B76" s="27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5">
      <c r="A77" s="1"/>
      <c r="B77" s="27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5">
      <c r="A78" s="1"/>
      <c r="B78" s="27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5">
      <c r="A79" s="1"/>
      <c r="B79" s="27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5">
      <c r="A80" s="1"/>
      <c r="B80" s="27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5">
      <c r="A81" s="1"/>
      <c r="B81" s="27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5">
      <c r="A82" s="1"/>
      <c r="B82" s="27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5">
      <c r="A83" s="1"/>
      <c r="B83" s="27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5">
      <c r="A84" s="1"/>
      <c r="B84" s="27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5">
      <c r="A85" s="1"/>
      <c r="B85" s="27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5">
      <c r="A86" s="1"/>
      <c r="B86" s="27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5">
      <c r="A87" s="1"/>
      <c r="B87" s="27"/>
      <c r="C87" s="2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5">
      <c r="A88" s="1"/>
      <c r="B88" s="27"/>
      <c r="C88" s="2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A89" s="1"/>
      <c r="B89" s="27"/>
      <c r="C89" s="2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A90" s="1"/>
      <c r="B90" s="27"/>
      <c r="C90" s="2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A91" s="1"/>
      <c r="B91" s="27"/>
      <c r="C91" s="2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A92" s="1"/>
      <c r="B92" s="27"/>
      <c r="C92" s="2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1"/>
      <c r="B93" s="27"/>
      <c r="C93" s="2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1"/>
      <c r="B94" s="27"/>
      <c r="C94" s="2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27"/>
      <c r="C95" s="2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27"/>
      <c r="C96" s="2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27"/>
      <c r="C97" s="2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27"/>
      <c r="C98" s="2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27"/>
      <c r="C99" s="2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27"/>
      <c r="C100" s="2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A101" s="1"/>
      <c r="B101" s="27"/>
      <c r="C101" s="2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27"/>
      <c r="C102" s="2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27"/>
      <c r="C103" s="2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27"/>
      <c r="C104" s="2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27"/>
      <c r="C105" s="2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</sheetData>
  <sheetProtection password="CC5F" sheet="1" objects="1" scenarios="1" selectLockedCells="1" autoFilter="0"/>
  <autoFilter ref="B16:B43"/>
  <mergeCells count="63">
    <mergeCell ref="O42:P42"/>
    <mergeCell ref="O43:P43"/>
    <mergeCell ref="O37:P37"/>
    <mergeCell ref="O38:P38"/>
    <mergeCell ref="O39:P39"/>
    <mergeCell ref="O40:P40"/>
    <mergeCell ref="O41:P41"/>
    <mergeCell ref="O32:P32"/>
    <mergeCell ref="O33:P33"/>
    <mergeCell ref="O34:P34"/>
    <mergeCell ref="O35:P35"/>
    <mergeCell ref="O36:P36"/>
    <mergeCell ref="O27:P27"/>
    <mergeCell ref="O28:P28"/>
    <mergeCell ref="O29:P29"/>
    <mergeCell ref="O30:P30"/>
    <mergeCell ref="O31:P31"/>
    <mergeCell ref="B53:B54"/>
    <mergeCell ref="C11:I11"/>
    <mergeCell ref="B2:D9"/>
    <mergeCell ref="F50:I50"/>
    <mergeCell ref="C52:I52"/>
    <mergeCell ref="C53:I53"/>
    <mergeCell ref="C54:I54"/>
    <mergeCell ref="H13:I13"/>
    <mergeCell ref="F13:G13"/>
    <mergeCell ref="D14:E14"/>
    <mergeCell ref="D13:E13"/>
    <mergeCell ref="F14:G14"/>
    <mergeCell ref="H14:I14"/>
    <mergeCell ref="D47:I47"/>
    <mergeCell ref="C48:I48"/>
    <mergeCell ref="C51:I51"/>
    <mergeCell ref="C55:I55"/>
    <mergeCell ref="C56:I56"/>
    <mergeCell ref="N63:T63"/>
    <mergeCell ref="N61:T61"/>
    <mergeCell ref="O54:P54"/>
    <mergeCell ref="C58:D58"/>
    <mergeCell ref="N11:T11"/>
    <mergeCell ref="T15:T16"/>
    <mergeCell ref="R15:R16"/>
    <mergeCell ref="S15:S16"/>
    <mergeCell ref="N13:T13"/>
    <mergeCell ref="N15:Q16"/>
    <mergeCell ref="N14:Q14"/>
    <mergeCell ref="S14:T14"/>
    <mergeCell ref="C16:D16"/>
    <mergeCell ref="N51:S51"/>
    <mergeCell ref="N48:T48"/>
    <mergeCell ref="G45:H45"/>
    <mergeCell ref="R44:S44"/>
    <mergeCell ref="O47:T47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</mergeCells>
  <dataValidations count="1">
    <dataValidation allowBlank="1" showInputMessage="1" showErrorMessage="1" promptTitle="Colocar X" sqref="B17:B43"/>
  </dataValidations>
  <printOptions horizontalCentered="1"/>
  <pageMargins left="0.23622047244094491" right="0.19685039370078741" top="0.94488188976377963" bottom="2.3622047244094491" header="0.31496062992125984" footer="0.31496062992125984"/>
  <pageSetup paperSize="9" scale="49" orientation="portrait" r:id="rId1"/>
  <headerFooter>
    <oddHeader>&amp;CGrupo TopClasse Gestão de Negócios</oddHeader>
    <oddFooter>&amp;C&amp;"-,Negrito itálico"&amp;14Praceta Dr. Joaqim Fontes, Nº 4  Loja B                                                  2725-262   Mem Martins
Tel: 21 922 90 75  /  93 922 90 75     |     E-Mail: geral@topclasse.pt     |     www.topclasse.pt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IMT - IRN</vt:lpstr>
      <vt:lpstr>Procedimentos</vt:lpstr>
      <vt:lpstr>'IMT - IRN'!Área_de_Impressão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2018-10-17T21:16:49Z</dcterms:modified>
</cp:coreProperties>
</file>